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NEZENBOOK\Documents\HCP\EHCI 2013\Indicators\6.3 Novel cancer drug deployment\"/>
    </mc:Choice>
  </mc:AlternateContent>
  <bookViews>
    <workbookView xWindow="0" yWindow="0" windowWidth="19200" windowHeight="11760"/>
  </bookViews>
  <sheets>
    <sheet name="Data" sheetId="1" r:id="rId1"/>
    <sheet name="Graph" sheetId="2" r:id="rId2"/>
  </sheets>
  <calcPr calcId="152511"/>
</workbook>
</file>

<file path=xl/calcChain.xml><?xml version="1.0" encoding="utf-8"?>
<calcChain xmlns="http://schemas.openxmlformats.org/spreadsheetml/2006/main">
  <c r="F19" i="1" l="1"/>
  <c r="E19" i="1"/>
  <c r="F37" i="1"/>
  <c r="E37" i="1"/>
  <c r="F25" i="1"/>
  <c r="E25" i="1"/>
  <c r="F30" i="1"/>
  <c r="E30" i="1"/>
  <c r="F29" i="1"/>
  <c r="E29" i="1"/>
  <c r="F26" i="1"/>
  <c r="E26" i="1"/>
  <c r="F15" i="1"/>
  <c r="E15" i="1"/>
  <c r="F17" i="1"/>
  <c r="E17" i="1"/>
  <c r="F23" i="1"/>
  <c r="E23" i="1"/>
  <c r="F14" i="1"/>
  <c r="E14" i="1"/>
  <c r="F24" i="1"/>
  <c r="E24" i="1"/>
  <c r="F9" i="1"/>
  <c r="E9" i="1"/>
  <c r="F8" i="1"/>
  <c r="E8" i="1"/>
  <c r="F7" i="1"/>
  <c r="E7" i="1"/>
  <c r="F10" i="1"/>
  <c r="E10" i="1"/>
  <c r="F12" i="1"/>
  <c r="E12" i="1"/>
  <c r="F27" i="1"/>
  <c r="E27" i="1"/>
  <c r="F33" i="1"/>
  <c r="E33" i="1"/>
  <c r="F6" i="1"/>
  <c r="E6" i="1"/>
  <c r="F20" i="1"/>
  <c r="E20" i="1"/>
  <c r="F13" i="1"/>
  <c r="E13" i="1"/>
  <c r="F31" i="1"/>
  <c r="E31" i="1"/>
  <c r="F5" i="1"/>
  <c r="E5" i="1"/>
  <c r="F35" i="1"/>
  <c r="E35" i="1"/>
  <c r="F32" i="1"/>
  <c r="E32" i="1"/>
  <c r="F11" i="1"/>
  <c r="E11" i="1"/>
  <c r="F21" i="1"/>
  <c r="E21" i="1"/>
  <c r="E28" i="1"/>
  <c r="F16" i="1"/>
  <c r="E16" i="1"/>
  <c r="F18" i="1"/>
  <c r="E18" i="1"/>
  <c r="F34" i="1"/>
  <c r="E34" i="1"/>
  <c r="F4" i="1"/>
  <c r="E4" i="1"/>
  <c r="F36" i="1"/>
  <c r="E36" i="1"/>
</calcChain>
</file>

<file path=xl/sharedStrings.xml><?xml version="1.0" encoding="utf-8"?>
<sst xmlns="http://schemas.openxmlformats.org/spreadsheetml/2006/main" count="121" uniqueCount="89">
  <si>
    <t>L1X3  ANTINEOPLASTIC MABS</t>
  </si>
  <si>
    <t>Source: IMS MIDAS database</t>
  </si>
  <si>
    <t>Monoclonal antibodies deployment pmp</t>
  </si>
  <si>
    <t>12-month period ending June 30, 2013</t>
  </si>
  <si>
    <t xml:space="preserve">
USD MNF </t>
  </si>
  <si>
    <t>Countries</t>
  </si>
  <si>
    <t>Albania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</si>
  <si>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</si>
  <si>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</si>
  <si>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</si>
  <si>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</si>
  <si>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</si>
  <si>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</si>
  <si>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</si>
  <si>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</si>
  <si>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</si>
  <si>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</si>
  <si>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FYR Macedonia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</si>
  <si>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</si>
  <si>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</si>
  <si>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</si>
  <si>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</si>
  <si>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</si>
  <si>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</si>
  <si>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</si>
  <si>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</si>
  <si>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</si>
  <si>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</si>
  <si>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</si>
  <si>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</si>
  <si>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</si>
  <si>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</si>
  <si>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</si>
  <si>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</si>
  <si>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</si>
  <si>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</si>
  <si>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</si>
  <si>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</si>
  <si>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</si>
  <si>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United Kingdom</t>
  </si>
  <si>
    <t>L1X3:
SU per million population</t>
  </si>
  <si>
    <t>L1X3:
EUR MNF p. m. p.</t>
  </si>
  <si>
    <t xml:space="preserve">AUSTRIA </t>
  </si>
  <si>
    <t xml:space="preserve">BELGIUM </t>
  </si>
  <si>
    <t xml:space="preserve">BULGARIA </t>
  </si>
  <si>
    <t xml:space="preserve">CROATIA </t>
  </si>
  <si>
    <t xml:space="preserve">CZECH </t>
  </si>
  <si>
    <t xml:space="preserve">FINLAND </t>
  </si>
  <si>
    <t xml:space="preserve">FRANCE </t>
  </si>
  <si>
    <t xml:space="preserve">GERMANY </t>
  </si>
  <si>
    <t xml:space="preserve">HUNGARY </t>
  </si>
  <si>
    <t xml:space="preserve">IRELAND </t>
  </si>
  <si>
    <t xml:space="preserve">ITALY </t>
  </si>
  <si>
    <t xml:space="preserve">LITHUANIA </t>
  </si>
  <si>
    <t xml:space="preserve">NORWAY </t>
  </si>
  <si>
    <t xml:space="preserve">POLAND </t>
  </si>
  <si>
    <t xml:space="preserve">PORTUGAL </t>
  </si>
  <si>
    <t xml:space="preserve">ROMANIA </t>
  </si>
  <si>
    <t xml:space="preserve">SLOVAKIA </t>
  </si>
  <si>
    <t xml:space="preserve">SLOVENIA </t>
  </si>
  <si>
    <t xml:space="preserve">SPAIN </t>
  </si>
  <si>
    <t xml:space="preserve">SWEDEN </t>
  </si>
  <si>
    <t xml:space="preserve">UK </t>
  </si>
  <si>
    <t xml:space="preserve">ESTONIA </t>
  </si>
  <si>
    <t xml:space="preserve">GREECE </t>
  </si>
  <si>
    <t xml:space="preserve">LATVIA </t>
  </si>
  <si>
    <t>SWITZERLAND</t>
  </si>
  <si>
    <t>ALBANIA</t>
  </si>
  <si>
    <t>CYPRUS</t>
  </si>
  <si>
    <t>DENMARK</t>
  </si>
  <si>
    <t>MALTA</t>
  </si>
  <si>
    <t>SERBIA</t>
  </si>
  <si>
    <t>NETHERLANDS</t>
  </si>
  <si>
    <t>ICELAND</t>
  </si>
  <si>
    <t>FYR MACEDONIA</t>
  </si>
  <si>
    <t>LUXEMBOURG</t>
  </si>
  <si>
    <t>Full year 2012</t>
  </si>
  <si>
    <t>Mid-year population</t>
  </si>
  <si>
    <t>SU p.m.p.</t>
  </si>
  <si>
    <t>MUSD p.m.p.</t>
  </si>
  <si>
    <t>D</t>
  </si>
  <si>
    <t>F</t>
  </si>
  <si>
    <t>C</t>
  </si>
  <si>
    <t>Confirmed by national data</t>
  </si>
  <si>
    <t>1000 Standard Units (SU)</t>
  </si>
  <si>
    <t>1089700 mg</t>
  </si>
  <si>
    <t>????</t>
  </si>
  <si>
    <t>73 500 DDD</t>
  </si>
  <si>
    <t>National data: 2670 kEUR pmp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</si>
</sst>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£#,##0.00;\-\£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Verdana"/>
      <family val="2"/>
    </font>
    <font>
      <sz val="10"/>
      <name val="Verdana"/>
      <family val="2"/>
    </font>
    <font>
      <sz val="10"/>
      <name val="Arial"/>
      <family val="2"/>
    </font>
    <font>
      <u/>
      <sz val="10"/>
      <color indexed="12"/>
      <name val="Verdana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" fontId="0" fillId="0" borderId="0" xfId="0" applyNumberFormat="1" applyFont="1"/>
    <xf numFmtId="1" fontId="9" fillId="0" borderId="0" xfId="0" applyNumberFormat="1" applyFont="1"/>
    <xf numFmtId="0" fontId="8" fillId="0" borderId="1" xfId="0" applyFont="1" applyBorder="1" applyAlignment="1">
      <alignment wrapText="1"/>
    </xf>
    <xf numFmtId="0" fontId="0" fillId="0" borderId="1" xfId="0" applyFont="1" applyBorder="1"/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/>
    <xf numFmtId="2" fontId="0" fillId="0" borderId="0" xfId="0" applyNumberFormat="1" applyFont="1"/>
    <xf numFmtId="2" fontId="9" fillId="0" borderId="0" xfId="0" applyNumberFormat="1" applyFont="1"/>
    <xf numFmtId="0" fontId="10" fillId="2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4" borderId="0" xfId="0" applyFont="1" applyFill="1" applyBorder="1" applyAlignment="1">
      <alignment horizontal="center" vertical="center"/>
    </xf>
    <xf numFmtId="0" fontId="0" fillId="0" borderId="2" xfId="0" applyFont="1" applyBorder="1"/>
    <xf numFmtId="0" fontId="10" fillId="2" borderId="0" xfId="0" applyFont="1" applyFill="1" applyBorder="1" applyAlignment="1">
      <alignment horizontal="center" vertical="center"/>
    </xf>
    <xf numFmtId="0" fontId="2" fillId="0" borderId="2" xfId="0" applyFont="1" applyBorder="1"/>
  </cellXfs>
  <cellStyles count="7">
    <cellStyle name="Hyperlink 2" xfId="5"/>
    <cellStyle name="Normal" xfId="0" builtinId="0"/>
    <cellStyle name="Normal 2" xfId="2"/>
    <cellStyle name="Normal 2 2" xfId="6"/>
    <cellStyle name="Normal 3" xfId="3"/>
    <cellStyle name="Normal 4" xfId="4"/>
    <cellStyle name="Valuta" xfId="1" builtinId="4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v-SE" sz="2800"/>
              <a:t>Monoclonal antibodies deployment</a:t>
            </a:r>
          </a:p>
        </c:rich>
      </c:tx>
      <c:layout>
        <c:manualLayout>
          <c:xMode val="edge"/>
          <c:yMode val="edge"/>
          <c:x val="7.2710800754321542E-2"/>
          <c:y val="6.675938803894297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303802756026262E-2"/>
          <c:y val="4.3996218136154411E-2"/>
          <c:w val="0.9232034036223854"/>
          <c:h val="0.6894467746469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Data!$E$3</c:f>
              <c:strCache>
                <c:ptCount val="1"/>
                <c:pt idx="0">
                  <c:v>MUSD p.m.p.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Data!$A$4:$A$37</c:f>
              <c:strCache>
                <c:ptCount val="34"/>
                <c:pt idx="0">
                  <c:v>ALBANIA</c:v>
                </c:pt>
                <c:pt idx="1">
                  <c:v>FYR MACEDONIA</c:v>
                </c:pt>
                <c:pt idx="2">
                  <c:v>ICELAND</c:v>
                </c:pt>
                <c:pt idx="3">
                  <c:v>LUXEMBOURG</c:v>
                </c:pt>
                <c:pt idx="4">
                  <c:v>MALTA</c:v>
                </c:pt>
                <c:pt idx="5">
                  <c:v>NETHERLANDS</c:v>
                </c:pt>
                <c:pt idx="6">
                  <c:v>LITHUANIA </c:v>
                </c:pt>
                <c:pt idx="7">
                  <c:v>ESTONIA </c:v>
                </c:pt>
                <c:pt idx="8">
                  <c:v>LATVIA </c:v>
                </c:pt>
                <c:pt idx="9">
                  <c:v>GREECE </c:v>
                </c:pt>
                <c:pt idx="10">
                  <c:v>POLAND </c:v>
                </c:pt>
                <c:pt idx="11">
                  <c:v>SERBIA</c:v>
                </c:pt>
                <c:pt idx="12">
                  <c:v>CROATIA </c:v>
                </c:pt>
                <c:pt idx="13">
                  <c:v>ROMANIA </c:v>
                </c:pt>
                <c:pt idx="14">
                  <c:v>BULGARIA </c:v>
                </c:pt>
                <c:pt idx="15">
                  <c:v>UK </c:v>
                </c:pt>
                <c:pt idx="16">
                  <c:v>HUNGARY </c:v>
                </c:pt>
                <c:pt idx="17">
                  <c:v>CZECH </c:v>
                </c:pt>
                <c:pt idx="18">
                  <c:v>DENMARK</c:v>
                </c:pt>
                <c:pt idx="19">
                  <c:v>PORTUGAL </c:v>
                </c:pt>
                <c:pt idx="20">
                  <c:v>NORWAY </c:v>
                </c:pt>
                <c:pt idx="21">
                  <c:v>SWEDEN </c:v>
                </c:pt>
                <c:pt idx="22">
                  <c:v>SLOVAKIA </c:v>
                </c:pt>
                <c:pt idx="23">
                  <c:v>ITALY </c:v>
                </c:pt>
                <c:pt idx="24">
                  <c:v>CYPRUS</c:v>
                </c:pt>
                <c:pt idx="25">
                  <c:v>SLOVENIA </c:v>
                </c:pt>
                <c:pt idx="26">
                  <c:v>SPAIN </c:v>
                </c:pt>
                <c:pt idx="27">
                  <c:v>GERMANY </c:v>
                </c:pt>
                <c:pt idx="28">
                  <c:v>FINLAND </c:v>
                </c:pt>
                <c:pt idx="29">
                  <c:v>IRELAND </c:v>
                </c:pt>
                <c:pt idx="30">
                  <c:v>BELGIUM </c:v>
                </c:pt>
                <c:pt idx="31">
                  <c:v>FRANCE </c:v>
                </c:pt>
                <c:pt idx="32">
                  <c:v>AUSTRIA </c:v>
                </c:pt>
                <c:pt idx="33">
                  <c:v>SWITZERLAND</c:v>
                </c:pt>
              </c:strCache>
            </c:strRef>
          </c:cat>
          <c:val>
            <c:numRef>
              <c:f>Data!$E$4:$E$37</c:f>
              <c:numCache>
                <c:formatCode>0.00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9.1015330622290014E-4</c:v>
                </c:pt>
                <c:pt idx="7">
                  <c:v>2.2390917049862333E-2</c:v>
                </c:pt>
                <c:pt idx="8">
                  <c:v>6.266825306873007E-2</c:v>
                </c:pt>
                <c:pt idx="9">
                  <c:v>0.53472297085286913</c:v>
                </c:pt>
                <c:pt idx="10">
                  <c:v>2.9094452521306944</c:v>
                </c:pt>
                <c:pt idx="11">
                  <c:v>3.5390376280884608</c:v>
                </c:pt>
                <c:pt idx="12">
                  <c:v>5.0471642114814212</c:v>
                </c:pt>
                <c:pt idx="13">
                  <c:v>6.2664730698315152</c:v>
                </c:pt>
                <c:pt idx="14">
                  <c:v>7.5162786273543087</c:v>
                </c:pt>
                <c:pt idx="15">
                  <c:v>8.3758637762269466</c:v>
                </c:pt>
                <c:pt idx="16">
                  <c:v>9.935051454669475</c:v>
                </c:pt>
                <c:pt idx="17">
                  <c:v>10.061187766997287</c:v>
                </c:pt>
                <c:pt idx="18">
                  <c:v>10.4</c:v>
                </c:pt>
                <c:pt idx="19">
                  <c:v>10.484124605352783</c:v>
                </c:pt>
                <c:pt idx="20">
                  <c:v>11.679051182870753</c:v>
                </c:pt>
                <c:pt idx="21">
                  <c:v>12.346955527579551</c:v>
                </c:pt>
                <c:pt idx="22">
                  <c:v>12.86702895706731</c:v>
                </c:pt>
                <c:pt idx="23">
                  <c:v>13.087546198825486</c:v>
                </c:pt>
                <c:pt idx="24">
                  <c:v>13.215608617523442</c:v>
                </c:pt>
                <c:pt idx="25">
                  <c:v>13.319101973056839</c:v>
                </c:pt>
                <c:pt idx="26">
                  <c:v>13.367290881083314</c:v>
                </c:pt>
                <c:pt idx="27">
                  <c:v>16.493136044429043</c:v>
                </c:pt>
                <c:pt idx="28">
                  <c:v>16.960124863634206</c:v>
                </c:pt>
                <c:pt idx="29">
                  <c:v>17.302415399023062</c:v>
                </c:pt>
                <c:pt idx="30">
                  <c:v>17.94175632747735</c:v>
                </c:pt>
                <c:pt idx="31">
                  <c:v>18.480537495910443</c:v>
                </c:pt>
                <c:pt idx="32">
                  <c:v>24.582985871055264</c:v>
                </c:pt>
                <c:pt idx="33">
                  <c:v>27.901248761621851</c:v>
                </c:pt>
              </c:numCache>
            </c:numRef>
          </c:val>
        </c:ser>
        <c:ser>
          <c:idx val="1"/>
          <c:order val="1"/>
          <c:tx>
            <c:strRef>
              <c:f>Data!$F$3</c:f>
              <c:strCache>
                <c:ptCount val="1"/>
                <c:pt idx="0">
                  <c:v>SU p.m.p.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Data!$A$4:$A$37</c:f>
              <c:strCache>
                <c:ptCount val="34"/>
                <c:pt idx="0">
                  <c:v>ALBANIA</c:v>
                </c:pt>
                <c:pt idx="1">
                  <c:v>FYR MACEDONIA</c:v>
                </c:pt>
                <c:pt idx="2">
                  <c:v>ICELAND</c:v>
                </c:pt>
                <c:pt idx="3">
                  <c:v>LUXEMBOURG</c:v>
                </c:pt>
                <c:pt idx="4">
                  <c:v>MALTA</c:v>
                </c:pt>
                <c:pt idx="5">
                  <c:v>NETHERLANDS</c:v>
                </c:pt>
                <c:pt idx="6">
                  <c:v>LITHUANIA </c:v>
                </c:pt>
                <c:pt idx="7">
                  <c:v>ESTONIA </c:v>
                </c:pt>
                <c:pt idx="8">
                  <c:v>LATVIA </c:v>
                </c:pt>
                <c:pt idx="9">
                  <c:v>GREECE </c:v>
                </c:pt>
                <c:pt idx="10">
                  <c:v>POLAND </c:v>
                </c:pt>
                <c:pt idx="11">
                  <c:v>SERBIA</c:v>
                </c:pt>
                <c:pt idx="12">
                  <c:v>CROATIA </c:v>
                </c:pt>
                <c:pt idx="13">
                  <c:v>ROMANIA </c:v>
                </c:pt>
                <c:pt idx="14">
                  <c:v>BULGARIA </c:v>
                </c:pt>
                <c:pt idx="15">
                  <c:v>UK </c:v>
                </c:pt>
                <c:pt idx="16">
                  <c:v>HUNGARY </c:v>
                </c:pt>
                <c:pt idx="17">
                  <c:v>CZECH </c:v>
                </c:pt>
                <c:pt idx="18">
                  <c:v>DENMARK</c:v>
                </c:pt>
                <c:pt idx="19">
                  <c:v>PORTUGAL </c:v>
                </c:pt>
                <c:pt idx="20">
                  <c:v>NORWAY </c:v>
                </c:pt>
                <c:pt idx="21">
                  <c:v>SWEDEN </c:v>
                </c:pt>
                <c:pt idx="22">
                  <c:v>SLOVAKIA </c:v>
                </c:pt>
                <c:pt idx="23">
                  <c:v>ITALY </c:v>
                </c:pt>
                <c:pt idx="24">
                  <c:v>CYPRUS</c:v>
                </c:pt>
                <c:pt idx="25">
                  <c:v>SLOVENIA </c:v>
                </c:pt>
                <c:pt idx="26">
                  <c:v>SPAIN </c:v>
                </c:pt>
                <c:pt idx="27">
                  <c:v>GERMANY </c:v>
                </c:pt>
                <c:pt idx="28">
                  <c:v>FINLAND </c:v>
                </c:pt>
                <c:pt idx="29">
                  <c:v>IRELAND </c:v>
                </c:pt>
                <c:pt idx="30">
                  <c:v>BELGIUM </c:v>
                </c:pt>
                <c:pt idx="31">
                  <c:v>FRANCE </c:v>
                </c:pt>
                <c:pt idx="32">
                  <c:v>AUSTRIA </c:v>
                </c:pt>
                <c:pt idx="33">
                  <c:v>SWITZERLAND</c:v>
                </c:pt>
              </c:strCache>
            </c:strRef>
          </c:cat>
          <c:val>
            <c:numRef>
              <c:f>Data!$F$4:$F$37</c:f>
              <c:numCache>
                <c:formatCode>0.00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62.842430232700032</c:v>
                </c:pt>
                <c:pt idx="3">
                  <c:v>138.42824614237205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0.7881602911359028</c:v>
                </c:pt>
                <c:pt idx="10">
                  <c:v>4.0714903596504035</c:v>
                </c:pt>
                <c:pt idx="11">
                  <c:v>0</c:v>
                </c:pt>
                <c:pt idx="12">
                  <c:v>7.7473400988879604</c:v>
                </c:pt>
                <c:pt idx="13">
                  <c:v>7.7113455484785653</c:v>
                </c:pt>
                <c:pt idx="14">
                  <c:v>8.6471657765715584</c:v>
                </c:pt>
                <c:pt idx="15">
                  <c:v>15.109834645866872</c:v>
                </c:pt>
                <c:pt idx="16">
                  <c:v>16.185613804217407</c:v>
                </c:pt>
                <c:pt idx="17">
                  <c:v>14.600117938615037</c:v>
                </c:pt>
                <c:pt idx="18" formatCode="0">
                  <c:v>18.378378378378379</c:v>
                </c:pt>
                <c:pt idx="19">
                  <c:v>11.416333760447699</c:v>
                </c:pt>
                <c:pt idx="20">
                  <c:v>14.541506306166569</c:v>
                </c:pt>
                <c:pt idx="21">
                  <c:v>11.605868095721824</c:v>
                </c:pt>
                <c:pt idx="22">
                  <c:v>19.53228394464514</c:v>
                </c:pt>
                <c:pt idx="23">
                  <c:v>19.122084860359784</c:v>
                </c:pt>
                <c:pt idx="25">
                  <c:v>14.218285990526701</c:v>
                </c:pt>
                <c:pt idx="26">
                  <c:v>18.603665453627663</c:v>
                </c:pt>
                <c:pt idx="27">
                  <c:v>13.762072314321827</c:v>
                </c:pt>
                <c:pt idx="28">
                  <c:v>16.30460560641275</c:v>
                </c:pt>
                <c:pt idx="29">
                  <c:v>16.594527779785377</c:v>
                </c:pt>
                <c:pt idx="30">
                  <c:v>20.612036352204367</c:v>
                </c:pt>
                <c:pt idx="31">
                  <c:v>18.259904863057336</c:v>
                </c:pt>
                <c:pt idx="32">
                  <c:v>19.719226721215275</c:v>
                </c:pt>
                <c:pt idx="33">
                  <c:v>21.103569066673295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80470768"/>
        <c:axId val="480463320"/>
      </c:barChart>
      <c:catAx>
        <c:axId val="48047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0463320"/>
        <c:crosses val="autoZero"/>
        <c:auto val="1"/>
        <c:lblAlgn val="ctr"/>
        <c:lblOffset val="100"/>
        <c:noMultiLvlLbl val="0"/>
      </c:catAx>
      <c:valAx>
        <c:axId val="480463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047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solidFill>
            <a:schemeClr val="tx1"/>
          </a:solidFill>
        </a:defRPr>
      </a:pPr>
      <a:endParaRPr lang="sv-S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0</xdr:row>
      <xdr:rowOff>190499</xdr:rowOff>
    </xdr:from>
    <xdr:to>
      <xdr:col>17</xdr:col>
      <xdr:colOff>600074</xdr:colOff>
      <xdr:row>36</xdr:row>
      <xdr:rowOff>180974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82"/>
  <sheetViews>
    <sheetView tabSelected="1" workbookViewId="0">
      <pane ySplit="3" topLeftCell="A14" activePane="bottomLeft" state="frozen"/>
      <selection pane="bottomLeft" activeCell="F28" sqref="F28"/>
    </sheetView>
  </sheetViews>
  <sheetFormatPr defaultRowHeight="14.25" outlineLevelRow="1" x14ac:dyDescent="0.2"/>
  <cols>
    <col min="1" max="1" width="23.140625" style="2" bestFit="1" customWidth="1"/>
    <col min="2" max="3" width="11.5703125" style="1" bestFit="1" customWidth="1"/>
    <col min="4" max="4" width="9.140625" style="1"/>
    <col min="5" max="5" width="11" style="1" bestFit="1" customWidth="1"/>
    <col min="6" max="8" width="9.140625" style="1"/>
    <col min="9" max="9" width="13.140625" style="1" customWidth="1"/>
    <col min="10" max="16384" width="9.140625" style="1"/>
  </cols>
  <sheetData>
    <row r="1" spans="1:12" ht="20.100000000000001" customHeight="1" x14ac:dyDescent="0.25">
      <c r="A1" s="6" t="s">
        <v>2</v>
      </c>
      <c r="B1" s="5"/>
      <c r="C1" s="5"/>
      <c r="D1" s="5"/>
      <c r="E1" s="5"/>
      <c r="F1" s="5"/>
      <c r="G1" s="5"/>
      <c r="H1" s="5"/>
      <c r="I1" s="5"/>
      <c r="J1" s="5"/>
      <c r="K1" s="4"/>
    </row>
    <row r="2" spans="1:12" ht="27.75" customHeight="1" x14ac:dyDescent="0.25">
      <c r="A2" s="3" t="s">
        <v>1</v>
      </c>
      <c r="B2" s="24" t="s">
        <v>3</v>
      </c>
      <c r="C2" s="24"/>
      <c r="D2" s="5"/>
      <c r="E2" s="5"/>
      <c r="F2" s="5"/>
      <c r="G2" s="5"/>
      <c r="H2" s="5"/>
      <c r="I2" s="25" t="s">
        <v>76</v>
      </c>
      <c r="J2" s="25"/>
      <c r="K2" s="4"/>
    </row>
    <row r="3" spans="1:12" ht="45.75" customHeight="1" x14ac:dyDescent="0.25">
      <c r="A3" s="13" t="s">
        <v>0</v>
      </c>
      <c r="B3" s="16" t="s">
        <v>4</v>
      </c>
      <c r="C3" s="16" t="s">
        <v>84</v>
      </c>
      <c r="D3" s="13" t="s">
        <v>77</v>
      </c>
      <c r="E3" s="13" t="s">
        <v>79</v>
      </c>
      <c r="F3" s="13" t="s">
        <v>78</v>
      </c>
      <c r="G3" s="17"/>
      <c r="H3" s="14"/>
      <c r="I3" s="15" t="s">
        <v>40</v>
      </c>
      <c r="J3" s="15" t="s">
        <v>41</v>
      </c>
      <c r="K3" s="4"/>
    </row>
    <row r="4" spans="1:12" ht="15" x14ac:dyDescent="0.25">
      <c r="A4" s="6" t="s">
        <v>67</v>
      </c>
      <c r="B4" s="7"/>
      <c r="C4" s="7"/>
      <c r="D4" s="4">
        <v>3226922</v>
      </c>
      <c r="E4" s="18">
        <f t="shared" ref="E4" si="0">B4*1000/D4</f>
        <v>0</v>
      </c>
      <c r="F4" s="18">
        <f t="shared" ref="F4" si="1">C4/(D4/1000000)</f>
        <v>0</v>
      </c>
      <c r="G4" s="4"/>
      <c r="H4" s="4"/>
      <c r="I4" s="12"/>
      <c r="J4" s="12">
        <v>0</v>
      </c>
      <c r="K4" s="4"/>
    </row>
    <row r="5" spans="1:12" ht="15" outlineLevel="1" x14ac:dyDescent="0.25">
      <c r="A5" s="6" t="s">
        <v>74</v>
      </c>
      <c r="B5" s="4"/>
      <c r="C5" s="4"/>
      <c r="D5" s="4">
        <v>2066356</v>
      </c>
      <c r="E5" s="18">
        <f>B5*1000/D5</f>
        <v>0</v>
      </c>
      <c r="F5" s="18">
        <f>C5/(D5/1000000)</f>
        <v>0</v>
      </c>
      <c r="G5" s="4"/>
      <c r="H5" s="4"/>
      <c r="I5" s="12">
        <v>0</v>
      </c>
      <c r="J5" s="12">
        <v>0</v>
      </c>
      <c r="K5" s="4"/>
    </row>
    <row r="6" spans="1:12" ht="15.75" outlineLevel="1" thickBot="1" x14ac:dyDescent="0.3">
      <c r="A6" s="6" t="s">
        <v>73</v>
      </c>
      <c r="B6" s="4"/>
      <c r="C6" s="4">
        <v>20.6</v>
      </c>
      <c r="D6" s="4">
        <v>327804</v>
      </c>
      <c r="E6" s="18">
        <f>B6*1000/D6</f>
        <v>0</v>
      </c>
      <c r="F6" s="18">
        <f>C6/(D6/1000000)</f>
        <v>62.842430232700032</v>
      </c>
      <c r="G6" s="26" t="s">
        <v>82</v>
      </c>
      <c r="H6" s="23" t="s">
        <v>86</v>
      </c>
      <c r="I6" s="12">
        <v>0</v>
      </c>
      <c r="J6" s="12">
        <v>0</v>
      </c>
      <c r="K6" s="4" t="s">
        <v>85</v>
      </c>
    </row>
    <row r="7" spans="1:12" ht="15.75" outlineLevel="1" thickBot="1" x14ac:dyDescent="0.3">
      <c r="A7" s="6" t="s">
        <v>75</v>
      </c>
      <c r="B7" s="4"/>
      <c r="C7">
        <v>73.5</v>
      </c>
      <c r="D7" s="4">
        <v>530961</v>
      </c>
      <c r="E7" s="18">
        <f>B7*1000/D7</f>
        <v>0</v>
      </c>
      <c r="F7" s="18">
        <f>C7/(D7/1000000)</f>
        <v>138.42824614237205</v>
      </c>
      <c r="G7" s="22" t="s">
        <v>82</v>
      </c>
      <c r="H7" s="4"/>
      <c r="I7" s="12">
        <v>0</v>
      </c>
      <c r="J7" s="12">
        <v>0</v>
      </c>
      <c r="K7" t="s">
        <v>87</v>
      </c>
    </row>
    <row r="8" spans="1:12" ht="15.75" outlineLevel="1" thickBot="1" x14ac:dyDescent="0.3">
      <c r="A8" s="6" t="s">
        <v>70</v>
      </c>
      <c r="B8" s="4"/>
      <c r="C8" s="4"/>
      <c r="D8" s="4">
        <v>419402</v>
      </c>
      <c r="E8" s="18">
        <f>B8*1000/D8</f>
        <v>0</v>
      </c>
      <c r="F8" s="18">
        <f>C8/(D8/1000000)</f>
        <v>0</v>
      </c>
      <c r="G8" s="27"/>
      <c r="H8" s="4"/>
      <c r="I8" s="12">
        <v>0</v>
      </c>
      <c r="J8" s="12">
        <v>3441</v>
      </c>
      <c r="K8" s="4"/>
    </row>
    <row r="9" spans="1:12" ht="15.75" outlineLevel="1" thickBot="1" x14ac:dyDescent="0.3">
      <c r="A9" s="6" t="s">
        <v>72</v>
      </c>
      <c r="B9" s="4"/>
      <c r="C9" s="4"/>
      <c r="D9" s="4">
        <v>16694725</v>
      </c>
      <c r="E9" s="18">
        <f>B9*1000/D9</f>
        <v>0</v>
      </c>
      <c r="F9" s="18">
        <f>C9/(D9/1000000)</f>
        <v>0</v>
      </c>
      <c r="G9" s="28" t="s">
        <v>80</v>
      </c>
      <c r="H9" s="4"/>
      <c r="I9" s="12">
        <v>0</v>
      </c>
      <c r="J9" s="12">
        <v>2.6485282610004215</v>
      </c>
      <c r="K9" s="4" t="s">
        <v>83</v>
      </c>
    </row>
    <row r="10" spans="1:12" ht="15.75" outlineLevel="1" thickBot="1" x14ac:dyDescent="0.3">
      <c r="A10" s="6" t="s">
        <v>53</v>
      </c>
      <c r="B10" s="4">
        <v>3</v>
      </c>
      <c r="C10" s="4">
        <v>0</v>
      </c>
      <c r="D10" s="4">
        <v>3296148</v>
      </c>
      <c r="E10" s="18">
        <f>B10*1000/D10</f>
        <v>9.1015330622290014E-4</v>
      </c>
      <c r="F10" s="18">
        <f>C10/(D10/1000000)</f>
        <v>0</v>
      </c>
      <c r="G10" s="20" t="s">
        <v>80</v>
      </c>
      <c r="H10" s="4"/>
      <c r="I10" s="12">
        <v>0</v>
      </c>
      <c r="J10" s="12">
        <v>28.880866425992782</v>
      </c>
      <c r="K10" s="4"/>
    </row>
    <row r="11" spans="1:12" ht="15.75" outlineLevel="1" thickBot="1" x14ac:dyDescent="0.3">
      <c r="A11" s="6" t="s">
        <v>63</v>
      </c>
      <c r="B11" s="4">
        <v>30</v>
      </c>
      <c r="C11" s="4">
        <v>0</v>
      </c>
      <c r="D11" s="4">
        <v>1339829</v>
      </c>
      <c r="E11" s="18">
        <f>B11*1000/D11</f>
        <v>2.2390917049862333E-2</v>
      </c>
      <c r="F11" s="18">
        <f>C11/(D11/1000000)</f>
        <v>0</v>
      </c>
      <c r="G11" s="20" t="s">
        <v>80</v>
      </c>
      <c r="H11" s="4"/>
      <c r="I11" s="12">
        <v>0</v>
      </c>
      <c r="J11" s="12">
        <v>47.725577926920209</v>
      </c>
      <c r="K11" s="4"/>
    </row>
    <row r="12" spans="1:12" ht="15.75" outlineLevel="1" thickBot="1" x14ac:dyDescent="0.3">
      <c r="A12" s="6" t="s">
        <v>65</v>
      </c>
      <c r="B12" s="4">
        <v>140</v>
      </c>
      <c r="C12" s="4">
        <v>0</v>
      </c>
      <c r="D12" s="4">
        <v>2233986</v>
      </c>
      <c r="E12" s="18">
        <f>B12*1000/D12</f>
        <v>6.266825306873007E-2</v>
      </c>
      <c r="F12" s="18">
        <f>C12/(D12/1000000)</f>
        <v>0</v>
      </c>
      <c r="G12" s="20" t="s">
        <v>80</v>
      </c>
      <c r="H12" s="4"/>
      <c r="I12" s="12">
        <v>3.1083481349911191</v>
      </c>
      <c r="J12" s="12">
        <v>1605.6838365896981</v>
      </c>
      <c r="K12" s="4" t="s">
        <v>88</v>
      </c>
    </row>
    <row r="13" spans="1:12" ht="15.75" outlineLevel="1" thickBot="1" x14ac:dyDescent="0.3">
      <c r="A13" s="6" t="s">
        <v>64</v>
      </c>
      <c r="B13" s="4">
        <v>6106</v>
      </c>
      <c r="C13" s="4">
        <v>9</v>
      </c>
      <c r="D13" s="4">
        <v>11418997</v>
      </c>
      <c r="E13" s="18">
        <f>B13*1000/D13</f>
        <v>0.53472297085286913</v>
      </c>
      <c r="F13" s="18">
        <f>C13/(D13/1000000)</f>
        <v>0.7881602911359028</v>
      </c>
      <c r="G13" s="20" t="s">
        <v>80</v>
      </c>
      <c r="H13" s="4"/>
      <c r="I13" s="12">
        <v>4.3137600140857471</v>
      </c>
      <c r="J13" s="12">
        <v>2525.3103266132584</v>
      </c>
      <c r="K13" s="4"/>
      <c r="L13" s="28" t="s">
        <v>80</v>
      </c>
    </row>
    <row r="14" spans="1:12" ht="15.75" outlineLevel="1" thickBot="1" x14ac:dyDescent="0.3">
      <c r="A14" s="6" t="s">
        <v>55</v>
      </c>
      <c r="B14" s="4">
        <v>111476</v>
      </c>
      <c r="C14" s="4">
        <v>156</v>
      </c>
      <c r="D14" s="4">
        <v>38315208</v>
      </c>
      <c r="E14" s="18">
        <f>B14*1000/D14</f>
        <v>2.9094452521306944</v>
      </c>
      <c r="F14" s="18">
        <f>C14/(D14/1000000)</f>
        <v>4.0714903596504035</v>
      </c>
      <c r="G14" s="20" t="s">
        <v>80</v>
      </c>
      <c r="H14" s="4"/>
      <c r="I14" s="12">
        <v>4.1278052093946753</v>
      </c>
      <c r="J14" s="12">
        <v>1967.2388118191082</v>
      </c>
      <c r="K14" s="4"/>
      <c r="L14" s="21" t="s">
        <v>81</v>
      </c>
    </row>
    <row r="15" spans="1:12" ht="15.75" outlineLevel="1" thickBot="1" x14ac:dyDescent="0.3">
      <c r="A15" s="6" t="s">
        <v>71</v>
      </c>
      <c r="B15" s="4">
        <v>25689</v>
      </c>
      <c r="C15" s="4"/>
      <c r="D15" s="4">
        <v>7258753</v>
      </c>
      <c r="E15" s="18">
        <f>B15*1000/D15</f>
        <v>3.5390376280884608</v>
      </c>
      <c r="F15" s="18">
        <f>C15/(D15/1000000)</f>
        <v>0</v>
      </c>
      <c r="G15" s="20" t="s">
        <v>80</v>
      </c>
      <c r="H15" s="4"/>
      <c r="I15" s="12">
        <v>0</v>
      </c>
      <c r="J15" s="12">
        <v>854.70779220779218</v>
      </c>
      <c r="K15" s="4"/>
      <c r="L15" s="22" t="s">
        <v>82</v>
      </c>
    </row>
    <row r="16" spans="1:12" ht="15.75" outlineLevel="1" thickBot="1" x14ac:dyDescent="0.3">
      <c r="A16" s="6" t="s">
        <v>45</v>
      </c>
      <c r="B16" s="4">
        <v>22150</v>
      </c>
      <c r="C16" s="4">
        <v>34</v>
      </c>
      <c r="D16" s="4">
        <v>4388603</v>
      </c>
      <c r="E16" s="18">
        <f>B16*1000/D16</f>
        <v>5.0471642114814212</v>
      </c>
      <c r="F16" s="18">
        <f>C16/(D16/1000000)</f>
        <v>7.7473400988879604</v>
      </c>
      <c r="G16" s="20" t="s">
        <v>80</v>
      </c>
      <c r="H16" s="4"/>
      <c r="I16" s="12">
        <v>8.4033613445378155</v>
      </c>
      <c r="J16" s="12">
        <v>4152.6232114467402</v>
      </c>
      <c r="K16" s="4"/>
      <c r="L16" s="29"/>
    </row>
    <row r="17" spans="1:11" ht="15.75" outlineLevel="1" thickBot="1" x14ac:dyDescent="0.3">
      <c r="A17" s="6" t="s">
        <v>57</v>
      </c>
      <c r="B17" s="4">
        <v>134084</v>
      </c>
      <c r="C17" s="4">
        <v>165</v>
      </c>
      <c r="D17" s="4">
        <v>21397044</v>
      </c>
      <c r="E17" s="18">
        <f>B17*1000/D17</f>
        <v>6.2664730698315152</v>
      </c>
      <c r="F17" s="18">
        <f>C17/(D17/1000000)</f>
        <v>7.7113455484785653</v>
      </c>
      <c r="G17" s="20" t="s">
        <v>80</v>
      </c>
      <c r="H17" s="4"/>
      <c r="I17" s="12">
        <v>5.3193231693199357</v>
      </c>
      <c r="J17" s="12">
        <v>3495.6352153751955</v>
      </c>
      <c r="K17" s="4"/>
    </row>
    <row r="18" spans="1:11" ht="15.75" outlineLevel="1" thickBot="1" x14ac:dyDescent="0.3">
      <c r="A18" s="6" t="s">
        <v>44</v>
      </c>
      <c r="B18" s="4">
        <v>55630</v>
      </c>
      <c r="C18" s="4">
        <v>64</v>
      </c>
      <c r="D18" s="4">
        <v>7401269</v>
      </c>
      <c r="E18" s="18">
        <f>B18*1000/D18</f>
        <v>7.5162786273543087</v>
      </c>
      <c r="F18" s="18">
        <f>C18/(D18/1000000)</f>
        <v>8.6471657765715584</v>
      </c>
      <c r="G18" s="20" t="s">
        <v>80</v>
      </c>
      <c r="H18" s="4"/>
      <c r="I18" s="12">
        <v>5.3376034160661865</v>
      </c>
      <c r="J18" s="12">
        <v>3558.7136375767282</v>
      </c>
      <c r="K18" s="4"/>
    </row>
    <row r="19" spans="1:11" ht="15.75" outlineLevel="1" thickBot="1" x14ac:dyDescent="0.3">
      <c r="A19" s="6" t="s">
        <v>62</v>
      </c>
      <c r="B19" s="4">
        <v>526061</v>
      </c>
      <c r="C19" s="4">
        <v>949</v>
      </c>
      <c r="D19" s="4">
        <v>62806776</v>
      </c>
      <c r="E19" s="18">
        <f>B19*1000/D19</f>
        <v>8.3758637762269466</v>
      </c>
      <c r="F19" s="18">
        <f>C19/(D19/1000000)</f>
        <v>15.109834645866872</v>
      </c>
      <c r="G19" s="20" t="s">
        <v>80</v>
      </c>
      <c r="H19" s="4"/>
      <c r="I19" s="12">
        <v>338.69043781030371</v>
      </c>
      <c r="J19" s="12">
        <v>5385.5342059449358</v>
      </c>
      <c r="K19" s="4"/>
    </row>
    <row r="20" spans="1:11" ht="15.75" outlineLevel="1" thickBot="1" x14ac:dyDescent="0.3">
      <c r="A20" s="6" t="s">
        <v>50</v>
      </c>
      <c r="B20" s="4">
        <v>98825</v>
      </c>
      <c r="C20" s="4">
        <v>161</v>
      </c>
      <c r="D20" s="4">
        <v>9947105</v>
      </c>
      <c r="E20" s="18">
        <f>B20*1000/D20</f>
        <v>9.935051454669475</v>
      </c>
      <c r="F20" s="18">
        <f>C20/(D20/1000000)</f>
        <v>16.185613804217407</v>
      </c>
      <c r="G20" s="20" t="s">
        <v>80</v>
      </c>
      <c r="H20" s="4"/>
      <c r="I20" s="12">
        <v>9.615384615384615</v>
      </c>
      <c r="J20" s="12">
        <v>5381.5104166666661</v>
      </c>
      <c r="K20" s="4"/>
    </row>
    <row r="21" spans="1:11" ht="15.75" outlineLevel="1" thickBot="1" x14ac:dyDescent="0.3">
      <c r="A21" s="6" t="s">
        <v>46</v>
      </c>
      <c r="B21" s="4">
        <v>106124</v>
      </c>
      <c r="C21" s="4">
        <v>154</v>
      </c>
      <c r="D21" s="4">
        <v>10547860</v>
      </c>
      <c r="E21" s="18">
        <f>B21*1000/D21</f>
        <v>10.061187766997287</v>
      </c>
      <c r="F21" s="18">
        <f>C21/(D21/1000000)</f>
        <v>14.600117938615037</v>
      </c>
      <c r="G21" s="21" t="s">
        <v>81</v>
      </c>
      <c r="H21" s="4"/>
      <c r="I21" s="12">
        <v>14.867054226627275</v>
      </c>
      <c r="J21" s="12">
        <v>8616.8874487753747</v>
      </c>
      <c r="K21" s="4"/>
    </row>
    <row r="22" spans="1:11" ht="15.75" outlineLevel="1" thickBot="1" x14ac:dyDescent="0.3">
      <c r="A22" s="6" t="s">
        <v>69</v>
      </c>
      <c r="B22" s="4"/>
      <c r="C22" s="4"/>
      <c r="D22" s="4">
        <v>5589464</v>
      </c>
      <c r="E22" s="19">
        <v>10.4</v>
      </c>
      <c r="F22" s="12">
        <v>18.378378378378379</v>
      </c>
      <c r="G22" s="21" t="s">
        <v>81</v>
      </c>
      <c r="H22" s="4"/>
      <c r="I22" s="12">
        <v>18.378378378378379</v>
      </c>
      <c r="J22" s="12">
        <v>13201.981981981982</v>
      </c>
      <c r="K22" s="4"/>
    </row>
    <row r="23" spans="1:11" ht="15.75" outlineLevel="1" thickBot="1" x14ac:dyDescent="0.3">
      <c r="A23" s="6" t="s">
        <v>56</v>
      </c>
      <c r="B23" s="4">
        <v>112038</v>
      </c>
      <c r="C23" s="4">
        <v>122</v>
      </c>
      <c r="D23" s="4">
        <v>10686443</v>
      </c>
      <c r="E23" s="18">
        <f>B23*1000/D23</f>
        <v>10.484124605352783</v>
      </c>
      <c r="F23" s="18">
        <f>C23/(D23/1000000)</f>
        <v>11.416333760447699</v>
      </c>
      <c r="G23" s="21" t="s">
        <v>81</v>
      </c>
      <c r="H23" s="4"/>
      <c r="I23" s="12">
        <v>0</v>
      </c>
      <c r="J23" s="12">
        <v>0</v>
      </c>
      <c r="K23" s="4"/>
    </row>
    <row r="24" spans="1:11" ht="15.75" outlineLevel="1" thickBot="1" x14ac:dyDescent="0.3">
      <c r="A24" s="6" t="s">
        <v>54</v>
      </c>
      <c r="B24" s="4">
        <v>57827</v>
      </c>
      <c r="C24" s="4">
        <v>72</v>
      </c>
      <c r="D24" s="4">
        <v>4951344</v>
      </c>
      <c r="E24" s="18">
        <f>B24*1000/D24</f>
        <v>11.679051182870753</v>
      </c>
      <c r="F24" s="18">
        <f>C24/(D24/1000000)</f>
        <v>14.541506306166569</v>
      </c>
      <c r="G24" s="21" t="s">
        <v>81</v>
      </c>
      <c r="H24" s="4"/>
      <c r="I24" s="12">
        <v>12.901904566864632</v>
      </c>
      <c r="J24" s="12">
        <v>7892.2793364734798</v>
      </c>
      <c r="K24" s="4"/>
    </row>
    <row r="25" spans="1:11" ht="15.75" outlineLevel="1" thickBot="1" x14ac:dyDescent="0.3">
      <c r="A25" s="6" t="s">
        <v>61</v>
      </c>
      <c r="B25" s="4">
        <v>117024</v>
      </c>
      <c r="C25" s="4">
        <v>110</v>
      </c>
      <c r="D25" s="4">
        <v>9477964</v>
      </c>
      <c r="E25" s="18">
        <f>B25*1000/D25</f>
        <v>12.346955527579551</v>
      </c>
      <c r="F25" s="18">
        <f>C25/(D25/1000000)</f>
        <v>11.605868095721824</v>
      </c>
      <c r="G25" s="21" t="s">
        <v>81</v>
      </c>
      <c r="H25" s="4"/>
      <c r="I25" s="12">
        <v>13.539445628997868</v>
      </c>
      <c r="J25" s="12">
        <v>9837.5266524520248</v>
      </c>
      <c r="K25" s="4"/>
    </row>
    <row r="26" spans="1:11" ht="15.75" outlineLevel="1" thickBot="1" x14ac:dyDescent="0.3">
      <c r="A26" s="6" t="s">
        <v>58</v>
      </c>
      <c r="B26" s="4">
        <v>70487</v>
      </c>
      <c r="C26" s="4">
        <v>107</v>
      </c>
      <c r="D26" s="4">
        <v>5478110</v>
      </c>
      <c r="E26" s="18">
        <f>B26*1000/D26</f>
        <v>12.86702895706731</v>
      </c>
      <c r="F26" s="18">
        <f>C26/(D26/1000000)</f>
        <v>19.53228394464514</v>
      </c>
      <c r="G26" s="21" t="s">
        <v>81</v>
      </c>
      <c r="H26" s="4"/>
      <c r="I26" s="12">
        <v>16.843647015745148</v>
      </c>
      <c r="J26" s="12">
        <v>8364.701574514831</v>
      </c>
      <c r="K26" s="4"/>
    </row>
    <row r="27" spans="1:11" ht="15.75" outlineLevel="1" thickBot="1" x14ac:dyDescent="0.3">
      <c r="A27" s="6" t="s">
        <v>52</v>
      </c>
      <c r="B27" s="4">
        <v>795981</v>
      </c>
      <c r="C27" s="4">
        <v>1163</v>
      </c>
      <c r="D27" s="4">
        <v>60819728</v>
      </c>
      <c r="E27" s="18">
        <f>B27*1000/D27</f>
        <v>13.087546198825486</v>
      </c>
      <c r="F27" s="18">
        <f>C27/(D27/1000000)</f>
        <v>19.122084860359784</v>
      </c>
      <c r="G27" s="21" t="s">
        <v>81</v>
      </c>
      <c r="H27" s="4"/>
      <c r="I27" s="12">
        <v>18.282109296295687</v>
      </c>
      <c r="J27" s="12">
        <v>9271.90302389721</v>
      </c>
      <c r="K27" s="4"/>
    </row>
    <row r="28" spans="1:11" ht="15.75" outlineLevel="1" thickBot="1" x14ac:dyDescent="0.3">
      <c r="A28" s="6" t="s">
        <v>68</v>
      </c>
      <c r="B28" s="4">
        <v>11392</v>
      </c>
      <c r="C28" s="4"/>
      <c r="D28" s="4">
        <v>862011</v>
      </c>
      <c r="E28" s="18">
        <f>B28*1000/D28</f>
        <v>13.215608617523442</v>
      </c>
      <c r="F28" s="18"/>
      <c r="G28" s="21" t="s">
        <v>81</v>
      </c>
      <c r="H28" s="4"/>
      <c r="I28" s="12">
        <v>0</v>
      </c>
      <c r="J28" s="12">
        <v>0</v>
      </c>
      <c r="K28" s="4"/>
    </row>
    <row r="29" spans="1:11" ht="15.75" outlineLevel="1" thickBot="1" x14ac:dyDescent="0.3">
      <c r="A29" s="6" t="s">
        <v>59</v>
      </c>
      <c r="B29" s="4">
        <v>27166</v>
      </c>
      <c r="C29" s="4">
        <v>29</v>
      </c>
      <c r="D29" s="4">
        <v>2039627</v>
      </c>
      <c r="E29" s="18">
        <f>B29*1000/D29</f>
        <v>13.319101973056839</v>
      </c>
      <c r="F29" s="18">
        <f>C29/(D29/1000000)</f>
        <v>14.218285990526701</v>
      </c>
      <c r="G29" s="21" t="s">
        <v>81</v>
      </c>
      <c r="H29" s="4"/>
      <c r="I29" s="12">
        <v>13.793103448275861</v>
      </c>
      <c r="J29" s="12">
        <v>11147.783251231527</v>
      </c>
      <c r="K29" s="4"/>
    </row>
    <row r="30" spans="1:11" ht="15.75" outlineLevel="1" thickBot="1" x14ac:dyDescent="0.3">
      <c r="A30" s="6" t="s">
        <v>60</v>
      </c>
      <c r="B30" s="4">
        <v>623684</v>
      </c>
      <c r="C30" s="4">
        <v>868</v>
      </c>
      <c r="D30" s="4">
        <v>46657472</v>
      </c>
      <c r="E30" s="18">
        <f>B30*1000/D30</f>
        <v>13.367290881083314</v>
      </c>
      <c r="F30" s="18">
        <f>C30/(D30/1000000)</f>
        <v>18.603665453627663</v>
      </c>
      <c r="G30" s="21" t="s">
        <v>81</v>
      </c>
      <c r="H30" s="4"/>
      <c r="I30" s="12">
        <v>19.944874883347442</v>
      </c>
      <c r="J30" s="12">
        <v>10873.92842415956</v>
      </c>
      <c r="K30" s="4"/>
    </row>
    <row r="31" spans="1:11" ht="15.75" outlineLevel="1" thickBot="1" x14ac:dyDescent="0.3">
      <c r="A31" s="6" t="s">
        <v>49</v>
      </c>
      <c r="B31" s="4">
        <v>1351850</v>
      </c>
      <c r="C31" s="4">
        <v>1128</v>
      </c>
      <c r="D31" s="4">
        <v>81964400</v>
      </c>
      <c r="E31" s="18">
        <f>B31*1000/D31</f>
        <v>16.493136044429043</v>
      </c>
      <c r="F31" s="18">
        <f>C31/(D31/1000000)</f>
        <v>13.762072314321827</v>
      </c>
      <c r="G31" s="22" t="s">
        <v>82</v>
      </c>
      <c r="H31" s="4"/>
      <c r="I31" s="12">
        <v>13.535515540327088</v>
      </c>
      <c r="J31" s="12">
        <v>11637.748778887511</v>
      </c>
      <c r="K31" s="4"/>
    </row>
    <row r="32" spans="1:11" ht="15.75" outlineLevel="1" thickBot="1" x14ac:dyDescent="0.3">
      <c r="A32" s="6" t="s">
        <v>47</v>
      </c>
      <c r="B32" s="4">
        <v>91538</v>
      </c>
      <c r="C32" s="4">
        <v>88</v>
      </c>
      <c r="D32" s="4">
        <v>5397248</v>
      </c>
      <c r="E32" s="18">
        <f>B32*1000/D32</f>
        <v>16.960124863634206</v>
      </c>
      <c r="F32" s="18">
        <f>C32/(D32/1000000)</f>
        <v>16.30460560641275</v>
      </c>
      <c r="G32" s="22" t="s">
        <v>82</v>
      </c>
      <c r="H32" s="4"/>
      <c r="I32" s="12">
        <v>14.352283317800559</v>
      </c>
      <c r="J32" s="12">
        <v>10865.051258154706</v>
      </c>
      <c r="K32" s="4"/>
    </row>
    <row r="33" spans="1:11" ht="15.75" outlineLevel="1" thickBot="1" x14ac:dyDescent="0.3">
      <c r="A33" s="6" t="s">
        <v>51</v>
      </c>
      <c r="B33" s="4">
        <v>79242</v>
      </c>
      <c r="C33" s="4">
        <v>76</v>
      </c>
      <c r="D33" s="4">
        <v>4579823</v>
      </c>
      <c r="E33" s="18">
        <f>B33*1000/D33</f>
        <v>17.302415399023062</v>
      </c>
      <c r="F33" s="18">
        <f>C33/(D33/1000000)</f>
        <v>16.594527779785377</v>
      </c>
      <c r="G33" s="22" t="s">
        <v>82</v>
      </c>
      <c r="H33" s="4"/>
      <c r="I33" s="12">
        <v>14.541387024608502</v>
      </c>
      <c r="J33" s="12">
        <v>10688.143176733782</v>
      </c>
      <c r="K33" s="4"/>
    </row>
    <row r="34" spans="1:11" ht="15.75" outlineLevel="1" thickBot="1" x14ac:dyDescent="0.3">
      <c r="A34" s="6" t="s">
        <v>43</v>
      </c>
      <c r="B34" s="4">
        <v>193240</v>
      </c>
      <c r="C34" s="4">
        <v>222</v>
      </c>
      <c r="D34" s="4">
        <v>10770406</v>
      </c>
      <c r="E34" s="18">
        <f>B34*1000/D34</f>
        <v>17.94175632747735</v>
      </c>
      <c r="F34" s="18">
        <f>C34/(D34/1000000)</f>
        <v>20.612036352204367</v>
      </c>
      <c r="G34" s="22" t="s">
        <v>82</v>
      </c>
      <c r="H34" s="4"/>
      <c r="I34" s="12">
        <v>18.577296489917849</v>
      </c>
      <c r="J34" s="12">
        <v>11644.510828976849</v>
      </c>
      <c r="K34" s="4"/>
    </row>
    <row r="35" spans="1:11" ht="15.75" outlineLevel="1" thickBot="1" x14ac:dyDescent="0.3">
      <c r="A35" s="6" t="s">
        <v>48</v>
      </c>
      <c r="B35" s="4">
        <v>1171992</v>
      </c>
      <c r="C35" s="4">
        <v>1158</v>
      </c>
      <c r="D35" s="4">
        <v>63417636</v>
      </c>
      <c r="E35" s="18">
        <f>B35*1000/D35</f>
        <v>18.480537495910443</v>
      </c>
      <c r="F35" s="18">
        <f>C35/(D35/1000000)</f>
        <v>18.259904863057336</v>
      </c>
      <c r="G35" s="22" t="s">
        <v>82</v>
      </c>
      <c r="H35" s="4"/>
      <c r="I35" s="12">
        <v>22.058706420118813</v>
      </c>
      <c r="J35" s="12">
        <v>16396.148884323185</v>
      </c>
      <c r="K35" s="4"/>
    </row>
    <row r="36" spans="1:11" ht="15.75" outlineLevel="1" thickBot="1" x14ac:dyDescent="0.3">
      <c r="A36" s="6" t="s">
        <v>42</v>
      </c>
      <c r="B36" s="4">
        <v>206944</v>
      </c>
      <c r="C36" s="4">
        <v>166</v>
      </c>
      <c r="D36" s="4">
        <v>8418180</v>
      </c>
      <c r="E36" s="18">
        <f>B36*1000/D36</f>
        <v>24.582985871055264</v>
      </c>
      <c r="F36" s="18">
        <f>C36/(D36/1000000)</f>
        <v>19.719226721215275</v>
      </c>
      <c r="G36" s="22" t="s">
        <v>82</v>
      </c>
      <c r="H36" s="4"/>
      <c r="I36" s="12">
        <v>17.274243507267094</v>
      </c>
      <c r="J36" s="12">
        <v>15332.022873481057</v>
      </c>
      <c r="K36" s="4"/>
    </row>
    <row r="37" spans="1:11" ht="15.75" outlineLevel="1" thickBot="1" x14ac:dyDescent="0.3">
      <c r="A37" s="6" t="s">
        <v>66</v>
      </c>
      <c r="B37" s="4">
        <v>215504</v>
      </c>
      <c r="C37" s="4">
        <v>163</v>
      </c>
      <c r="D37" s="4">
        <v>7723812</v>
      </c>
      <c r="E37" s="18">
        <f>B37*1000/D37</f>
        <v>27.901248761621851</v>
      </c>
      <c r="F37" s="18">
        <f>C37/(D37/1000000)</f>
        <v>21.103569066673295</v>
      </c>
      <c r="G37" s="22" t="s">
        <v>82</v>
      </c>
      <c r="H37" s="4"/>
      <c r="I37" s="12">
        <v>18.919624217118997</v>
      </c>
      <c r="J37" s="12">
        <v>16814.587682672234</v>
      </c>
      <c r="K37" s="4"/>
    </row>
    <row r="38" spans="1:11" ht="15" x14ac:dyDescent="0.2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5" x14ac:dyDescent="0.2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34.5" customHeight="1" x14ac:dyDescent="0.25">
      <c r="A40" s="8" t="s">
        <v>5</v>
      </c>
      <c r="B40" s="10" t="s">
        <v>41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15" x14ac:dyDescent="0.25">
      <c r="A41" s="9" t="s">
        <v>6</v>
      </c>
      <c r="B41" s="11">
        <v>0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15" x14ac:dyDescent="0.25">
      <c r="A42" s="9" t="s">
        <v>7</v>
      </c>
      <c r="B42" s="11">
        <v>15332.022873481057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15" x14ac:dyDescent="0.25">
      <c r="A43" s="9" t="s">
        <v>8</v>
      </c>
      <c r="B43" s="11">
        <v>11644.510828976849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15" x14ac:dyDescent="0.25">
      <c r="A44" s="9" t="s">
        <v>9</v>
      </c>
      <c r="B44" s="11">
        <v>3558.7136375767282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15" x14ac:dyDescent="0.25">
      <c r="A45" s="9" t="s">
        <v>10</v>
      </c>
      <c r="B45" s="11">
        <v>4152.6232114467402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15" x14ac:dyDescent="0.25">
      <c r="A46" s="9" t="s">
        <v>11</v>
      </c>
      <c r="B46" s="11">
        <v>0</v>
      </c>
      <c r="C46" s="4"/>
      <c r="D46" s="4"/>
      <c r="E46" s="4"/>
      <c r="F46" s="4"/>
      <c r="G46" s="4"/>
      <c r="H46" s="4"/>
      <c r="I46" s="4"/>
      <c r="J46" s="4"/>
      <c r="K46" s="4"/>
    </row>
    <row r="47" spans="1:11" ht="15" x14ac:dyDescent="0.25">
      <c r="A47" s="9" t="s">
        <v>12</v>
      </c>
      <c r="B47" s="11">
        <v>8616.8874487753747</v>
      </c>
      <c r="C47" s="4"/>
      <c r="D47" s="4"/>
      <c r="E47" s="4"/>
      <c r="F47" s="4"/>
      <c r="G47" s="4"/>
      <c r="H47" s="4"/>
      <c r="I47" s="4"/>
      <c r="J47" s="4"/>
      <c r="K47" s="4"/>
    </row>
    <row r="48" spans="1:11" ht="15" x14ac:dyDescent="0.25">
      <c r="A48" s="9" t="s">
        <v>13</v>
      </c>
      <c r="B48" s="11">
        <v>13201.981981981982</v>
      </c>
      <c r="C48" s="4"/>
      <c r="D48" s="4"/>
      <c r="E48" s="4"/>
      <c r="F48" s="4"/>
      <c r="G48" s="4"/>
      <c r="H48" s="4"/>
      <c r="I48" s="4"/>
      <c r="J48" s="4"/>
      <c r="K48" s="4"/>
    </row>
    <row r="49" spans="1:11" ht="15" x14ac:dyDescent="0.25">
      <c r="A49" s="9" t="s">
        <v>14</v>
      </c>
      <c r="B49" s="11">
        <v>47.725577926920209</v>
      </c>
      <c r="C49" s="4"/>
      <c r="D49" s="4"/>
      <c r="E49" s="4"/>
      <c r="F49" s="4"/>
      <c r="G49" s="4"/>
      <c r="H49" s="4"/>
      <c r="I49" s="4"/>
      <c r="J49" s="4"/>
      <c r="K49" s="4"/>
    </row>
    <row r="50" spans="1:11" ht="15" x14ac:dyDescent="0.25">
      <c r="A50" s="9" t="s">
        <v>15</v>
      </c>
      <c r="B50" s="11">
        <v>10865.051258154706</v>
      </c>
      <c r="C50" s="4"/>
      <c r="D50" s="4"/>
      <c r="E50" s="4"/>
      <c r="F50" s="4"/>
      <c r="G50" s="4"/>
      <c r="H50" s="4"/>
      <c r="I50" s="4"/>
      <c r="J50" s="4"/>
      <c r="K50" s="4"/>
    </row>
    <row r="51" spans="1:11" ht="15" x14ac:dyDescent="0.25">
      <c r="A51" s="9" t="s">
        <v>16</v>
      </c>
      <c r="B51" s="11">
        <v>16396.148884323185</v>
      </c>
      <c r="C51" s="4"/>
      <c r="D51" s="4"/>
      <c r="E51" s="4"/>
      <c r="F51" s="4"/>
      <c r="G51" s="4"/>
      <c r="H51" s="4"/>
      <c r="I51" s="4"/>
      <c r="J51" s="4"/>
      <c r="K51" s="4"/>
    </row>
    <row r="52" spans="1:11" ht="15" x14ac:dyDescent="0.25">
      <c r="A52" s="9" t="s">
        <v>17</v>
      </c>
      <c r="B52" s="11">
        <v>0</v>
      </c>
      <c r="C52" s="4"/>
      <c r="D52" s="4"/>
      <c r="E52" s="4"/>
      <c r="F52" s="4"/>
      <c r="G52" s="4"/>
      <c r="H52" s="4"/>
      <c r="I52" s="4"/>
      <c r="J52" s="4"/>
      <c r="K52" s="4"/>
    </row>
    <row r="53" spans="1:11" ht="15" x14ac:dyDescent="0.25">
      <c r="A53" s="9" t="s">
        <v>18</v>
      </c>
      <c r="B53" s="11">
        <v>11637.748778887511</v>
      </c>
      <c r="C53" s="4"/>
      <c r="D53" s="4"/>
      <c r="E53" s="4"/>
      <c r="F53" s="4"/>
      <c r="G53" s="4"/>
      <c r="H53" s="4"/>
      <c r="I53" s="4"/>
      <c r="J53" s="4"/>
      <c r="K53" s="4"/>
    </row>
    <row r="54" spans="1:11" ht="15" x14ac:dyDescent="0.25">
      <c r="A54" s="9" t="s">
        <v>19</v>
      </c>
      <c r="B54" s="11">
        <v>2525.3103266132584</v>
      </c>
      <c r="C54" s="4"/>
      <c r="D54" s="4"/>
      <c r="E54" s="4"/>
      <c r="F54" s="4"/>
      <c r="G54" s="4"/>
      <c r="H54" s="4"/>
      <c r="I54" s="4"/>
      <c r="J54" s="4"/>
      <c r="K54" s="4"/>
    </row>
    <row r="55" spans="1:11" ht="15" x14ac:dyDescent="0.25">
      <c r="A55" s="9" t="s">
        <v>20</v>
      </c>
      <c r="B55" s="11">
        <v>5381.5104166666661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15" x14ac:dyDescent="0.25">
      <c r="A56" s="9" t="s">
        <v>21</v>
      </c>
      <c r="B56" s="11">
        <v>0</v>
      </c>
      <c r="C56" s="4"/>
      <c r="D56" s="4"/>
      <c r="E56" s="4"/>
      <c r="F56" s="4"/>
      <c r="G56" s="4"/>
      <c r="H56" s="4"/>
      <c r="I56" s="4"/>
      <c r="J56" s="4"/>
      <c r="K56" s="4"/>
    </row>
    <row r="57" spans="1:11" ht="15" x14ac:dyDescent="0.25">
      <c r="A57" s="9" t="s">
        <v>22</v>
      </c>
      <c r="B57" s="11">
        <v>10688.143176733782</v>
      </c>
      <c r="C57" s="4"/>
      <c r="D57" s="4"/>
      <c r="E57" s="4"/>
      <c r="F57" s="4"/>
      <c r="G57" s="4"/>
      <c r="H57" s="4"/>
      <c r="I57" s="4"/>
      <c r="J57" s="4"/>
      <c r="K57" s="4"/>
    </row>
    <row r="58" spans="1:11" ht="15" x14ac:dyDescent="0.25">
      <c r="A58" s="9" t="s">
        <v>23</v>
      </c>
      <c r="B58" s="11">
        <v>9271.90302389721</v>
      </c>
      <c r="C58" s="4"/>
      <c r="D58" s="4"/>
      <c r="E58" s="4"/>
      <c r="F58" s="4"/>
      <c r="G58" s="4"/>
      <c r="H58" s="4"/>
      <c r="I58" s="4"/>
      <c r="J58" s="4"/>
      <c r="K58" s="4"/>
    </row>
    <row r="59" spans="1:11" ht="15" x14ac:dyDescent="0.25">
      <c r="A59" s="9" t="s">
        <v>24</v>
      </c>
      <c r="B59" s="11">
        <v>1605.6838365896981</v>
      </c>
      <c r="C59" s="4"/>
      <c r="D59" s="4"/>
      <c r="E59" s="4"/>
      <c r="F59" s="4"/>
      <c r="G59" s="4"/>
      <c r="H59" s="4"/>
      <c r="I59" s="4"/>
      <c r="J59" s="4"/>
      <c r="K59" s="4"/>
    </row>
    <row r="60" spans="1:11" ht="15" x14ac:dyDescent="0.25">
      <c r="A60" s="9" t="s">
        <v>25</v>
      </c>
      <c r="B60" s="11">
        <v>28.880866425992782</v>
      </c>
      <c r="C60" s="4"/>
      <c r="D60" s="4"/>
      <c r="E60" s="4"/>
      <c r="F60" s="4"/>
      <c r="G60" s="4"/>
      <c r="H60" s="4"/>
      <c r="I60" s="4"/>
      <c r="J60" s="4"/>
      <c r="K60" s="4"/>
    </row>
    <row r="61" spans="1:11" ht="15" x14ac:dyDescent="0.25">
      <c r="A61" s="9" t="s">
        <v>26</v>
      </c>
      <c r="B61" s="11">
        <v>0</v>
      </c>
      <c r="C61" s="4"/>
      <c r="D61" s="4"/>
      <c r="E61" s="4"/>
      <c r="F61" s="4"/>
      <c r="G61" s="4"/>
      <c r="H61" s="4"/>
      <c r="I61" s="4"/>
      <c r="J61" s="4"/>
      <c r="K61" s="4"/>
    </row>
    <row r="62" spans="1:11" ht="15" x14ac:dyDescent="0.25">
      <c r="A62" s="9" t="s">
        <v>27</v>
      </c>
      <c r="B62" s="11">
        <v>3441</v>
      </c>
      <c r="C62" s="4"/>
      <c r="D62" s="4"/>
      <c r="E62" s="4"/>
      <c r="F62" s="4"/>
      <c r="G62" s="4"/>
      <c r="H62" s="4"/>
      <c r="I62" s="4"/>
      <c r="J62" s="4"/>
      <c r="K62" s="4"/>
    </row>
    <row r="63" spans="1:11" ht="15" x14ac:dyDescent="0.25">
      <c r="A63" s="9" t="s">
        <v>28</v>
      </c>
      <c r="B63" s="11">
        <v>2.6485282610004215</v>
      </c>
      <c r="C63" s="4"/>
      <c r="D63" s="4"/>
      <c r="E63" s="4"/>
      <c r="F63" s="4"/>
      <c r="G63" s="4"/>
      <c r="H63" s="4"/>
      <c r="I63" s="4"/>
      <c r="J63" s="4"/>
      <c r="K63" s="4"/>
    </row>
    <row r="64" spans="1:11" ht="15" x14ac:dyDescent="0.25">
      <c r="A64" s="9" t="s">
        <v>29</v>
      </c>
      <c r="B64" s="11">
        <v>7892.2793364734798</v>
      </c>
      <c r="C64" s="4"/>
      <c r="D64" s="4"/>
      <c r="E64" s="4"/>
      <c r="F64" s="4"/>
      <c r="G64" s="4"/>
      <c r="H64" s="4"/>
      <c r="I64" s="4"/>
      <c r="J64" s="4"/>
      <c r="K64" s="4"/>
    </row>
    <row r="65" spans="1:11" ht="15" x14ac:dyDescent="0.25">
      <c r="A65" s="9" t="s">
        <v>30</v>
      </c>
      <c r="B65" s="11">
        <v>1967.2388118191082</v>
      </c>
      <c r="C65" s="4"/>
      <c r="D65" s="4"/>
      <c r="E65" s="4"/>
      <c r="F65" s="4"/>
      <c r="G65" s="4"/>
      <c r="H65" s="4"/>
      <c r="I65" s="4"/>
      <c r="J65" s="4"/>
      <c r="K65" s="4"/>
    </row>
    <row r="66" spans="1:11" ht="15" x14ac:dyDescent="0.25">
      <c r="A66" s="9" t="s">
        <v>31</v>
      </c>
      <c r="B66" s="11">
        <v>0</v>
      </c>
      <c r="C66" s="4"/>
      <c r="D66" s="4"/>
      <c r="E66" s="4"/>
      <c r="F66" s="4"/>
      <c r="G66" s="4"/>
      <c r="H66" s="4"/>
      <c r="I66" s="4"/>
      <c r="J66" s="4"/>
      <c r="K66" s="4"/>
    </row>
    <row r="67" spans="1:11" ht="15" x14ac:dyDescent="0.25">
      <c r="A67" s="9" t="s">
        <v>32</v>
      </c>
      <c r="B67" s="11">
        <v>3495.6352153751955</v>
      </c>
      <c r="C67" s="4"/>
      <c r="D67" s="4"/>
      <c r="E67" s="4"/>
      <c r="F67" s="4"/>
      <c r="G67" s="4"/>
      <c r="H67" s="4"/>
      <c r="I67" s="4"/>
      <c r="J67" s="4"/>
      <c r="K67" s="4"/>
    </row>
    <row r="68" spans="1:11" ht="15" x14ac:dyDescent="0.25">
      <c r="A68" s="9" t="s">
        <v>33</v>
      </c>
      <c r="B68" s="11">
        <v>854.70779220779218</v>
      </c>
      <c r="C68" s="4"/>
      <c r="D68" s="4"/>
      <c r="E68" s="4"/>
      <c r="F68" s="4"/>
      <c r="G68" s="4"/>
      <c r="H68" s="4"/>
      <c r="I68" s="4"/>
      <c r="J68" s="4"/>
      <c r="K68" s="4"/>
    </row>
    <row r="69" spans="1:11" ht="15" x14ac:dyDescent="0.25">
      <c r="A69" s="9" t="s">
        <v>34</v>
      </c>
      <c r="B69" s="11">
        <v>8364.701574514831</v>
      </c>
      <c r="C69" s="4"/>
      <c r="D69" s="4"/>
      <c r="E69" s="4"/>
      <c r="F69" s="4"/>
      <c r="G69" s="4"/>
      <c r="H69" s="4"/>
      <c r="I69" s="4"/>
      <c r="J69" s="4"/>
      <c r="K69" s="4"/>
    </row>
    <row r="70" spans="1:11" ht="15" x14ac:dyDescent="0.25">
      <c r="A70" s="9" t="s">
        <v>35</v>
      </c>
      <c r="B70" s="11">
        <v>11147.783251231527</v>
      </c>
      <c r="C70" s="4"/>
      <c r="D70" s="4"/>
      <c r="E70" s="4"/>
      <c r="F70" s="4"/>
      <c r="G70" s="4"/>
      <c r="H70" s="4"/>
      <c r="I70" s="4"/>
      <c r="J70" s="4"/>
      <c r="K70" s="4"/>
    </row>
    <row r="71" spans="1:11" ht="15" x14ac:dyDescent="0.25">
      <c r="A71" s="9" t="s">
        <v>36</v>
      </c>
      <c r="B71" s="11">
        <v>10873.92842415956</v>
      </c>
      <c r="C71" s="4"/>
      <c r="D71" s="4"/>
      <c r="E71" s="4"/>
      <c r="F71" s="4"/>
      <c r="G71" s="4"/>
      <c r="H71" s="4"/>
      <c r="I71" s="4"/>
      <c r="J71" s="4"/>
      <c r="K71" s="4"/>
    </row>
    <row r="72" spans="1:11" ht="15" x14ac:dyDescent="0.25">
      <c r="A72" s="9" t="s">
        <v>37</v>
      </c>
      <c r="B72" s="11">
        <v>9837.5266524520248</v>
      </c>
      <c r="C72" s="4"/>
      <c r="D72" s="4"/>
      <c r="E72" s="4"/>
      <c r="F72" s="4"/>
      <c r="G72" s="4"/>
      <c r="H72" s="4"/>
      <c r="I72" s="4"/>
      <c r="J72" s="4"/>
      <c r="K72" s="4"/>
    </row>
    <row r="73" spans="1:11" ht="15" x14ac:dyDescent="0.25">
      <c r="A73" s="9" t="s">
        <v>38</v>
      </c>
      <c r="B73" s="11">
        <v>16814.587682672234</v>
      </c>
      <c r="C73" s="4"/>
      <c r="D73" s="4"/>
      <c r="E73" s="4"/>
      <c r="F73" s="4"/>
      <c r="G73" s="4"/>
      <c r="H73" s="4"/>
      <c r="I73" s="4"/>
      <c r="J73" s="4"/>
      <c r="K73" s="4"/>
    </row>
    <row r="74" spans="1:11" ht="15" x14ac:dyDescent="0.25">
      <c r="A74" s="9" t="s">
        <v>39</v>
      </c>
      <c r="B74" s="11">
        <v>5385.5342059449358</v>
      </c>
      <c r="C74" s="4"/>
      <c r="D74" s="4"/>
      <c r="E74" s="4"/>
      <c r="F74" s="4"/>
      <c r="G74" s="4"/>
      <c r="H74" s="4"/>
      <c r="I74" s="4"/>
      <c r="J74" s="4"/>
      <c r="K74" s="4"/>
    </row>
    <row r="75" spans="1:11" ht="15" x14ac:dyDescent="0.2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5" x14ac:dyDescent="0.2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5" x14ac:dyDescent="0.2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5" x14ac:dyDescent="0.2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5" x14ac:dyDescent="0.2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5" x14ac:dyDescent="0.2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5" x14ac:dyDescent="0.2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5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</row>
  </sheetData>
  <sortState ref="A5:L37">
    <sortCondition ref="E4:E37"/>
  </sortState>
  <mergeCells count="2">
    <mergeCell ref="B2:C2"/>
    <mergeCell ref="I2:J2"/>
  </mergeCells>
  <pageMargins left="0.7" right="0.7" top="0.75" bottom="0.75" header="0.3" footer="0.3"/>
  <pageSetup paperSize="9" orientation="landscape" r:id="rId1"/>
  <headerFooter>
    <oddHeader>&amp;CM29463.RP9.xls</oddHeader>
    <oddFooter>&amp;C© 2005 IMS Health Incorporated or its affiliates. All rights reserved.&amp;RPage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10" workbookViewId="0">
      <selection activeCell="H42" sqref="H42"/>
    </sheetView>
  </sheetViews>
  <sheetFormatPr defaultRowHeight="15" x14ac:dyDescent="0.25"/>
  <cols>
    <col min="1" max="1" width="2.140625" customWidth="1"/>
  </cols>
  <sheetData/>
  <pageMargins left="0.25" right="0.25" top="0.75" bottom="0.75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Company>IMS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umanjunath</dc:creator>
  <cp:lastModifiedBy>Arne</cp:lastModifiedBy>
  <cp:lastPrinted>2013-09-05T09:14:11Z</cp:lastPrinted>
  <dcterms:created xsi:type="dcterms:W3CDTF">2013-08-23T10:56:13Z</dcterms:created>
  <dcterms:modified xsi:type="dcterms:W3CDTF">2013-11-08T18:46:08Z</dcterms:modified>
</cp:coreProperties>
</file>