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75" activeTab="0"/>
  </bookViews>
  <sheets>
    <sheet name="Data" sheetId="1" r:id="rId1"/>
    <sheet name="Graph" sheetId="2" r:id="rId2"/>
  </sheets>
  <definedNames>
    <definedName name="_xlnm.Print_Area" localSheetId="1">'Graph'!$A$1:$R$37</definedName>
  </definedNames>
  <calcPr fullCalcOnLoad="1"/>
</workbook>
</file>

<file path=xl/sharedStrings.xml><?xml version="1.0" encoding="utf-8"?>
<sst xmlns="http://schemas.openxmlformats.org/spreadsheetml/2006/main" count="89" uniqueCount="53">
  <si>
    <t>Bulgaria</t>
  </si>
  <si>
    <t>Hungary</t>
  </si>
  <si>
    <t>Poland</t>
  </si>
  <si>
    <t>Romania</t>
  </si>
  <si>
    <t>Slovakia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</si>
  <si>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</si>
  <si>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</si>
  <si>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</si>
  <si>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</si>
  <si>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</si>
  <si>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</si>
  <si>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</si>
  <si>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</si>
  <si>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</si>
  <si>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Albania</t>
  </si>
  <si>
    <t>Croatia</t>
  </si>
  <si>
    <t>Cyprus</t>
  </si>
  <si>
    <t>Greece</t>
  </si>
  <si>
    <t>Italy</t>
  </si>
  <si>
    <t>Malta</t>
  </si>
  <si>
    <t>Portugal</t>
  </si>
  <si>
    <t>Serbia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</si>
  <si>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</si>
  <si>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</si>
  <si>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</si>
  <si>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</si>
  <si>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</si>
  <si>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</si>
  <si>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</si>
  <si>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</si>
  <si>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</si>
  <si>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Incidence</t>
  </si>
  <si>
    <t>Cancer Incidence &amp; Mortality 2012</t>
  </si>
  <si>
    <t>Source: J. Ferlay et al. / European Journal of Cancer 49 (2013) 1374–1403</t>
  </si>
  <si>
    <t>Mortality</t>
  </si>
  <si>
    <t>Male</t>
  </si>
  <si>
    <t>Female</t>
  </si>
  <si>
    <t>Both sexes</t>
  </si>
  <si>
    <t>Both Sexes</t>
  </si>
  <si>
    <t>Mortality/ Incidence</t>
  </si>
  <si>
    <t>1 minus M/I ("survival")</t>
  </si>
  <si>
    <t>C</t>
  </si>
  <si>
    <t>F</t>
  </si>
  <si>
    <t>D</t>
  </si>
  <si>
    <t>2012 survival</t>
  </si>
  <si>
    <t>FYR Macedonia</t>
  </si>
  <si>
    <t>Czech Republic</t>
  </si>
  <si>
    <t>UK Scotland</t>
  </si>
  <si>
    <t>http://www.isdscotland.org/Health-Topics/Cancer/Cancer-Statistics/</t>
  </si>
  <si>
    <t>UK England</t>
  </si>
  <si>
    <t>Bosnia &amp; Herzegovina</t>
  </si>
  <si>
    <t>Montenegro</t>
  </si>
  <si>
    <t>Score 2014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</si>
</sst>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sz val="9"/>
      <color indexed="8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68" fontId="44" fillId="0" borderId="14" xfId="0" applyNumberFormat="1" applyFont="1" applyBorder="1" applyAlignment="1">
      <alignment vertical="center" wrapText="1"/>
    </xf>
    <xf numFmtId="168" fontId="44" fillId="0" borderId="15" xfId="0" applyNumberFormat="1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68" fontId="44" fillId="0" borderId="17" xfId="0" applyNumberFormat="1" applyFont="1" applyBorder="1" applyAlignment="1">
      <alignment vertical="center" wrapText="1"/>
    </xf>
    <xf numFmtId="168" fontId="44" fillId="0" borderId="18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168" fontId="44" fillId="0" borderId="20" xfId="0" applyNumberFormat="1" applyFont="1" applyBorder="1" applyAlignment="1">
      <alignment vertical="center" wrapText="1"/>
    </xf>
    <xf numFmtId="168" fontId="44" fillId="0" borderId="21" xfId="0" applyNumberFormat="1" applyFont="1" applyBorder="1" applyAlignment="1">
      <alignment vertical="center" wrapText="1"/>
    </xf>
    <xf numFmtId="10" fontId="44" fillId="0" borderId="13" xfId="0" applyNumberFormat="1" applyFont="1" applyBorder="1" applyAlignment="1">
      <alignment/>
    </xf>
    <xf numFmtId="10" fontId="44" fillId="0" borderId="15" xfId="0" applyNumberFormat="1" applyFont="1" applyBorder="1" applyAlignment="1">
      <alignment/>
    </xf>
    <xf numFmtId="10" fontId="44" fillId="0" borderId="16" xfId="0" applyNumberFormat="1" applyFont="1" applyBorder="1" applyAlignment="1">
      <alignment/>
    </xf>
    <xf numFmtId="10" fontId="44" fillId="0" borderId="18" xfId="0" applyNumberFormat="1" applyFont="1" applyBorder="1" applyAlignment="1">
      <alignment/>
    </xf>
    <xf numFmtId="10" fontId="44" fillId="0" borderId="19" xfId="0" applyNumberFormat="1" applyFont="1" applyBorder="1" applyAlignment="1">
      <alignment/>
    </xf>
    <xf numFmtId="10" fontId="44" fillId="0" borderId="21" xfId="0" applyNumberFormat="1" applyFont="1" applyBorder="1" applyAlignment="1">
      <alignment/>
    </xf>
    <xf numFmtId="0" fontId="45" fillId="33" borderId="22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10" fontId="47" fillId="0" borderId="24" xfId="0" applyNumberFormat="1" applyFont="1" applyBorder="1" applyAlignment="1">
      <alignment/>
    </xf>
    <xf numFmtId="0" fontId="32" fillId="0" borderId="0" xfId="44" applyAlignment="1">
      <alignment/>
    </xf>
    <xf numFmtId="0" fontId="44" fillId="0" borderId="12" xfId="0" applyFont="1" applyFill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168" fontId="44" fillId="0" borderId="17" xfId="0" applyNumberFormat="1" applyFont="1" applyFill="1" applyBorder="1" applyAlignment="1">
      <alignment vertical="center" wrapText="1"/>
    </xf>
    <xf numFmtId="168" fontId="44" fillId="0" borderId="24" xfId="0" applyNumberFormat="1" applyFont="1" applyBorder="1" applyAlignment="1">
      <alignment vertical="center" wrapText="1"/>
    </xf>
    <xf numFmtId="168" fontId="44" fillId="0" borderId="18" xfId="0" applyNumberFormat="1" applyFont="1" applyFill="1" applyBorder="1" applyAlignment="1">
      <alignment vertical="center" wrapText="1"/>
    </xf>
    <xf numFmtId="168" fontId="44" fillId="0" borderId="27" xfId="0" applyNumberFormat="1" applyFont="1" applyBorder="1" applyAlignment="1">
      <alignment vertical="center" wrapText="1"/>
    </xf>
    <xf numFmtId="10" fontId="44" fillId="0" borderId="16" xfId="0" applyNumberFormat="1" applyFont="1" applyFill="1" applyBorder="1" applyAlignment="1">
      <alignment/>
    </xf>
    <xf numFmtId="10" fontId="44" fillId="0" borderId="26" xfId="0" applyNumberFormat="1" applyFont="1" applyBorder="1" applyAlignment="1">
      <alignment/>
    </xf>
    <xf numFmtId="10" fontId="44" fillId="0" borderId="18" xfId="0" applyNumberFormat="1" applyFont="1" applyFill="1" applyBorder="1" applyAlignment="1">
      <alignment/>
    </xf>
    <xf numFmtId="10" fontId="44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10" fontId="47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Cancer survival rates 2012 (1 minus mortality/incidence)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Ferlay et al 2013. Blue bars: 2008 data</a:t>
            </a:r>
          </a:p>
        </c:rich>
      </c:tx>
      <c:layout>
        <c:manualLayout>
          <c:xMode val="factor"/>
          <c:yMode val="factor"/>
          <c:x val="-0.08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215"/>
          <c:w val="0.985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Data!$I$7:$I$43</c:f>
              <c:numCache>
                <c:ptCount val="37"/>
                <c:pt idx="0">
                  <c:v>0.3334003619545546</c:v>
                </c:pt>
                <c:pt idx="1">
                  <c:v>0.34897686832740216</c:v>
                </c:pt>
                <c:pt idx="2">
                  <c:v>0.35343035343035345</c:v>
                </c:pt>
                <c:pt idx="3">
                  <c:v>0.37161862527716194</c:v>
                </c:pt>
                <c:pt idx="4">
                  <c:v>0.37319749216300946</c:v>
                </c:pt>
                <c:pt idx="5">
                  <c:v>0.38897965245804245</c:v>
                </c:pt>
                <c:pt idx="6">
                  <c:v>0.40248701400912945</c:v>
                </c:pt>
                <c:pt idx="7">
                  <c:v>0.41525083612040126</c:v>
                </c:pt>
                <c:pt idx="8">
                  <c:v>0.4267414907893132</c:v>
                </c:pt>
                <c:pt idx="9">
                  <c:v>0.4439011497290869</c:v>
                </c:pt>
                <c:pt idx="10">
                  <c:v>0.44745284229436666</c:v>
                </c:pt>
                <c:pt idx="11">
                  <c:v>0.44822092405735525</c:v>
                </c:pt>
                <c:pt idx="12">
                  <c:v>0.45551330798479084</c:v>
                </c:pt>
                <c:pt idx="13">
                  <c:v>0.5115709562874986</c:v>
                </c:pt>
                <c:pt idx="14">
                  <c:v>0.5279303415941059</c:v>
                </c:pt>
                <c:pt idx="15">
                  <c:v>0.528894619622553</c:v>
                </c:pt>
                <c:pt idx="16">
                  <c:v>0.5304010349288486</c:v>
                </c:pt>
                <c:pt idx="17">
                  <c:v>0.5524110454732793</c:v>
                </c:pt>
                <c:pt idx="18">
                  <c:v>0.5539409439665194</c:v>
                </c:pt>
                <c:pt idx="19">
                  <c:v>0.5589721380106829</c:v>
                </c:pt>
                <c:pt idx="20">
                  <c:v>0.5619992369324684</c:v>
                </c:pt>
                <c:pt idx="21">
                  <c:v>0.5698488241881299</c:v>
                </c:pt>
                <c:pt idx="22">
                  <c:v>0.5776805251641137</c:v>
                </c:pt>
                <c:pt idx="23">
                  <c:v>0.5867364157948026</c:v>
                </c:pt>
                <c:pt idx="24">
                  <c:v>0.5914618697745123</c:v>
                </c:pt>
                <c:pt idx="25">
                  <c:v>0.5934467726058219</c:v>
                </c:pt>
                <c:pt idx="26">
                  <c:v>0.5977924489374871</c:v>
                </c:pt>
                <c:pt idx="27">
                  <c:v>0.598291534333589</c:v>
                </c:pt>
                <c:pt idx="28">
                  <c:v>0.6127274978333539</c:v>
                </c:pt>
                <c:pt idx="29">
                  <c:v>0.6159863945578232</c:v>
                </c:pt>
                <c:pt idx="30">
                  <c:v>0.6179955566526784</c:v>
                </c:pt>
                <c:pt idx="31">
                  <c:v>0.6199713578961072</c:v>
                </c:pt>
                <c:pt idx="32">
                  <c:v>0.634546442151005</c:v>
                </c:pt>
                <c:pt idx="33">
                  <c:v>0.6349886226743409</c:v>
                </c:pt>
                <c:pt idx="34">
                  <c:v>0.6467431080751402</c:v>
                </c:pt>
                <c:pt idx="35">
                  <c:v>0.6560087003806416</c:v>
                </c:pt>
                <c:pt idx="36">
                  <c:v>0.6570353283962608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Data!$K$7:$K$43</c:f>
              <c:numCache>
                <c:ptCount val="37"/>
                <c:pt idx="0">
                  <c:v>0.35983263598326354</c:v>
                </c:pt>
                <c:pt idx="2">
                  <c:v>0.34207240948813966</c:v>
                </c:pt>
                <c:pt idx="3">
                  <c:v>0.3767502442201238</c:v>
                </c:pt>
                <c:pt idx="5">
                  <c:v>0.35236686390532546</c:v>
                </c:pt>
                <c:pt idx="6">
                  <c:v>0.36624957727426444</c:v>
                </c:pt>
                <c:pt idx="7">
                  <c:v>0.3227504786215698</c:v>
                </c:pt>
                <c:pt idx="8">
                  <c:v>0.3730102162033738</c:v>
                </c:pt>
                <c:pt idx="9">
                  <c:v>0.41378846929176183</c:v>
                </c:pt>
                <c:pt idx="10">
                  <c:v>0.45345813832553306</c:v>
                </c:pt>
                <c:pt idx="11">
                  <c:v>0.38168914123491837</c:v>
                </c:pt>
                <c:pt idx="12">
                  <c:v>0.47211895910780666</c:v>
                </c:pt>
                <c:pt idx="13">
                  <c:v>0.43610600892154294</c:v>
                </c:pt>
                <c:pt idx="14">
                  <c:v>0.3940359004053271</c:v>
                </c:pt>
                <c:pt idx="15">
                  <c:v>0.45254149377593356</c:v>
                </c:pt>
                <c:pt idx="17">
                  <c:v>0.5363900013810247</c:v>
                </c:pt>
                <c:pt idx="18">
                  <c:v>0.509934548854605</c:v>
                </c:pt>
                <c:pt idx="19">
                  <c:v>0.4822605965463108</c:v>
                </c:pt>
                <c:pt idx="20">
                  <c:v>0.5391061452513966</c:v>
                </c:pt>
                <c:pt idx="21">
                  <c:v>0.5128569399062367</c:v>
                </c:pt>
                <c:pt idx="22">
                  <c:v>0.5407451923076922</c:v>
                </c:pt>
                <c:pt idx="23">
                  <c:v>0.507616303005352</c:v>
                </c:pt>
                <c:pt idx="24">
                  <c:v>0.5672979797979798</c:v>
                </c:pt>
                <c:pt idx="25">
                  <c:v>0.4669834507619204</c:v>
                </c:pt>
                <c:pt idx="26">
                  <c:v>0.5412555567602733</c:v>
                </c:pt>
                <c:pt idx="27">
                  <c:v>0.5883479828713094</c:v>
                </c:pt>
                <c:pt idx="28">
                  <c:v>0.5935743953090643</c:v>
                </c:pt>
                <c:pt idx="29">
                  <c:v>0.603995170672813</c:v>
                </c:pt>
                <c:pt idx="30">
                  <c:v>0.6190761129727143</c:v>
                </c:pt>
                <c:pt idx="31">
                  <c:v>0.5811412383650344</c:v>
                </c:pt>
                <c:pt idx="32">
                  <c:v>0.6088904203997243</c:v>
                </c:pt>
                <c:pt idx="33">
                  <c:v>0.6054933041814703</c:v>
                </c:pt>
                <c:pt idx="34">
                  <c:v>0.5921953740793384</c:v>
                </c:pt>
                <c:pt idx="35">
                  <c:v>0.6072916666666668</c:v>
                </c:pt>
                <c:pt idx="36">
                  <c:v>0.5494175122134536</c:v>
                </c:pt>
              </c:numCache>
            </c:numRef>
          </c:val>
        </c:ser>
        <c:overlap val="-27"/>
        <c:gapWidth val="12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24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171450</xdr:rowOff>
    </xdr:to>
    <xdr:graphicFrame>
      <xdr:nvGraphicFramePr>
        <xdr:cNvPr id="1" name="Diagram 1"/>
        <xdr:cNvGraphicFramePr/>
      </xdr:nvGraphicFramePr>
      <xdr:xfrm>
        <a:off x="114300" y="114300"/>
        <a:ext cx="103632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dscotland.org/Health-Topics/Cancer/Cancer-Statistic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20.00390625" style="0" customWidth="1"/>
    <col min="4" max="4" width="13.00390625" style="0" customWidth="1"/>
    <col min="7" max="7" width="12.8515625" style="0" customWidth="1"/>
    <col min="8" max="8" width="12.28125" style="0" customWidth="1"/>
    <col min="9" max="9" width="12.7109375" style="0" customWidth="1"/>
    <col min="11" max="11" width="11.140625" style="0" customWidth="1"/>
  </cols>
  <sheetData>
    <row r="1" ht="15">
      <c r="A1" s="1" t="s">
        <v>32</v>
      </c>
    </row>
    <row r="2" ht="15">
      <c r="A2" t="s">
        <v>33</v>
      </c>
    </row>
    <row r="5" spans="2:11" ht="15.75" thickBot="1">
      <c r="B5" s="46" t="s">
        <v>31</v>
      </c>
      <c r="C5" s="46"/>
      <c r="E5" s="46" t="s">
        <v>34</v>
      </c>
      <c r="F5" s="46"/>
      <c r="H5" s="47" t="s">
        <v>39</v>
      </c>
      <c r="I5" s="47" t="s">
        <v>40</v>
      </c>
      <c r="J5" s="50" t="s">
        <v>52</v>
      </c>
      <c r="K5" s="48" t="s">
        <v>44</v>
      </c>
    </row>
    <row r="6" spans="2:11" ht="15.75" thickBot="1">
      <c r="B6" s="2" t="s">
        <v>35</v>
      </c>
      <c r="C6" s="2" t="s">
        <v>36</v>
      </c>
      <c r="D6" t="s">
        <v>37</v>
      </c>
      <c r="E6" s="2" t="s">
        <v>35</v>
      </c>
      <c r="F6" s="2" t="s">
        <v>36</v>
      </c>
      <c r="G6" s="3" t="s">
        <v>38</v>
      </c>
      <c r="H6" s="47"/>
      <c r="I6" s="47"/>
      <c r="J6" s="51"/>
      <c r="K6" s="49"/>
    </row>
    <row r="7" spans="1:11" ht="15.75" thickBot="1">
      <c r="A7" s="4" t="s">
        <v>14</v>
      </c>
      <c r="B7" s="6">
        <v>262.9</v>
      </c>
      <c r="C7" s="7">
        <v>234.4</v>
      </c>
      <c r="D7" s="8">
        <f>AVERAGE(B7:C7)</f>
        <v>248.64999999999998</v>
      </c>
      <c r="E7" s="7">
        <v>193.4</v>
      </c>
      <c r="F7" s="7">
        <v>138.1</v>
      </c>
      <c r="G7" s="9">
        <f>AVERAGE(E7:F7)</f>
        <v>165.75</v>
      </c>
      <c r="H7" s="18">
        <f>G7/D7</f>
        <v>0.6665996380454454</v>
      </c>
      <c r="I7" s="19">
        <f>1-H7</f>
        <v>0.3334003619545546</v>
      </c>
      <c r="J7" s="27" t="s">
        <v>43</v>
      </c>
      <c r="K7" s="28">
        <v>0.35983263598326354</v>
      </c>
    </row>
    <row r="8" spans="1:11" ht="15.75" thickBot="1">
      <c r="A8" s="5" t="s">
        <v>50</v>
      </c>
      <c r="B8" s="10">
        <v>254</v>
      </c>
      <c r="C8" s="11">
        <v>195.6</v>
      </c>
      <c r="D8" s="12">
        <f>AVERAGE(B8:C8)</f>
        <v>224.8</v>
      </c>
      <c r="E8" s="11">
        <v>188.7</v>
      </c>
      <c r="F8" s="11">
        <v>104</v>
      </c>
      <c r="G8" s="13">
        <f>AVERAGE(E8:F8)</f>
        <v>146.35</v>
      </c>
      <c r="H8" s="20">
        <f>G8/D8</f>
        <v>0.6510231316725978</v>
      </c>
      <c r="I8" s="21">
        <f>1-H8</f>
        <v>0.34897686832740216</v>
      </c>
      <c r="J8" s="26" t="s">
        <v>43</v>
      </c>
      <c r="K8" s="28"/>
    </row>
    <row r="9" spans="1:11" ht="15.75" thickBot="1">
      <c r="A9" s="5" t="s">
        <v>17</v>
      </c>
      <c r="B9" s="10">
        <v>289</v>
      </c>
      <c r="C9" s="11">
        <v>192</v>
      </c>
      <c r="D9" s="12">
        <f>AVERAGE(B9:C9)</f>
        <v>240.5</v>
      </c>
      <c r="E9" s="11">
        <v>203.6</v>
      </c>
      <c r="F9" s="11">
        <v>107.4</v>
      </c>
      <c r="G9" s="13">
        <f>AVERAGE(E9:F9)</f>
        <v>155.5</v>
      </c>
      <c r="H9" s="20">
        <f>G9/D9</f>
        <v>0.6465696465696466</v>
      </c>
      <c r="I9" s="21">
        <f>1-H9</f>
        <v>0.35343035343035345</v>
      </c>
      <c r="J9" s="26" t="s">
        <v>43</v>
      </c>
      <c r="K9" s="28">
        <v>0.34207240948813966</v>
      </c>
    </row>
    <row r="10" spans="1:11" ht="15.75" thickBot="1">
      <c r="A10" s="5" t="s">
        <v>45</v>
      </c>
      <c r="B10" s="10">
        <v>377.1</v>
      </c>
      <c r="C10" s="11">
        <v>299.4</v>
      </c>
      <c r="D10" s="12">
        <f>AVERAGE(B10:C10)</f>
        <v>338.25</v>
      </c>
      <c r="E10" s="11">
        <v>271.4</v>
      </c>
      <c r="F10" s="11">
        <v>153.7</v>
      </c>
      <c r="G10" s="13">
        <f>AVERAGE(E10:F10)</f>
        <v>212.54999999999998</v>
      </c>
      <c r="H10" s="20">
        <f>G10/D10</f>
        <v>0.6283813747228381</v>
      </c>
      <c r="I10" s="21">
        <f>1-H10</f>
        <v>0.37161862527716194</v>
      </c>
      <c r="J10" s="26" t="s">
        <v>43</v>
      </c>
      <c r="K10" s="28">
        <v>0.3767502442201238</v>
      </c>
    </row>
    <row r="11" spans="1:11" ht="15.75" thickBot="1">
      <c r="A11" s="5" t="s">
        <v>51</v>
      </c>
      <c r="B11" s="10">
        <v>354.9</v>
      </c>
      <c r="C11" s="11">
        <v>283.1</v>
      </c>
      <c r="D11" s="12">
        <f>AVERAGE(B11:C11)</f>
        <v>319</v>
      </c>
      <c r="E11" s="11">
        <v>248.6</v>
      </c>
      <c r="F11" s="11">
        <v>151.3</v>
      </c>
      <c r="G11" s="13">
        <f>AVERAGE(E11:F11)</f>
        <v>199.95</v>
      </c>
      <c r="H11" s="20">
        <f>G11/D11</f>
        <v>0.6268025078369905</v>
      </c>
      <c r="I11" s="21">
        <f>1-H11</f>
        <v>0.37319749216300946</v>
      </c>
      <c r="J11" s="26" t="s">
        <v>43</v>
      </c>
      <c r="K11" s="28"/>
    </row>
    <row r="12" spans="1:11" ht="15.75" thickBot="1">
      <c r="A12" s="5" t="s">
        <v>2</v>
      </c>
      <c r="B12" s="10">
        <v>389.7</v>
      </c>
      <c r="C12" s="11">
        <v>283.6</v>
      </c>
      <c r="D12" s="12">
        <f>AVERAGE(B12:C12)</f>
        <v>336.65</v>
      </c>
      <c r="E12" s="11">
        <v>264.9</v>
      </c>
      <c r="F12" s="11">
        <v>146.5</v>
      </c>
      <c r="G12" s="13">
        <f>AVERAGE(E12:F12)</f>
        <v>205.7</v>
      </c>
      <c r="H12" s="20">
        <f>G12/D12</f>
        <v>0.6110203475419576</v>
      </c>
      <c r="I12" s="21">
        <f>1-H12</f>
        <v>0.38897965245804245</v>
      </c>
      <c r="J12" s="26" t="s">
        <v>43</v>
      </c>
      <c r="K12" s="28">
        <v>0.35236686390532546</v>
      </c>
    </row>
    <row r="13" spans="1:11" ht="15.75" thickBot="1">
      <c r="A13" s="5" t="s">
        <v>3</v>
      </c>
      <c r="B13" s="10">
        <v>381.6</v>
      </c>
      <c r="C13" s="11">
        <v>253.7</v>
      </c>
      <c r="D13" s="12">
        <f>AVERAGE(B13:C13)</f>
        <v>317.65</v>
      </c>
      <c r="E13" s="11">
        <v>252.9</v>
      </c>
      <c r="F13" s="11">
        <v>126.7</v>
      </c>
      <c r="G13" s="13">
        <f>AVERAGE(E13:F13)</f>
        <v>189.8</v>
      </c>
      <c r="H13" s="20">
        <f>G13/D13</f>
        <v>0.5975129859908705</v>
      </c>
      <c r="I13" s="21">
        <f>1-H13</f>
        <v>0.40248701400912945</v>
      </c>
      <c r="J13" s="26" t="s">
        <v>43</v>
      </c>
      <c r="K13" s="28">
        <v>0.36624957727426444</v>
      </c>
    </row>
    <row r="14" spans="1:11" ht="15.75" thickBot="1">
      <c r="A14" s="5" t="s">
        <v>21</v>
      </c>
      <c r="B14" s="10">
        <v>417.2</v>
      </c>
      <c r="C14" s="11">
        <v>330.3</v>
      </c>
      <c r="D14" s="12">
        <f>AVERAGE(B14:C14)</f>
        <v>373.75</v>
      </c>
      <c r="E14" s="11">
        <v>272.2</v>
      </c>
      <c r="F14" s="11">
        <v>164.9</v>
      </c>
      <c r="G14" s="13">
        <f>AVERAGE(E14:F14)</f>
        <v>218.55</v>
      </c>
      <c r="H14" s="20">
        <f>G14/D14</f>
        <v>0.5847491638795987</v>
      </c>
      <c r="I14" s="21">
        <f>1-H14</f>
        <v>0.41525083612040126</v>
      </c>
      <c r="J14" s="26" t="s">
        <v>43</v>
      </c>
      <c r="K14" s="28">
        <v>0.3227504786215698</v>
      </c>
    </row>
    <row r="15" spans="1:11" ht="15.75" thickBot="1">
      <c r="A15" s="5" t="s">
        <v>1</v>
      </c>
      <c r="B15" s="10">
        <v>500.3</v>
      </c>
      <c r="C15" s="11">
        <v>319.4</v>
      </c>
      <c r="D15" s="12">
        <f>AVERAGE(B15:C15)</f>
        <v>409.85</v>
      </c>
      <c r="E15" s="11">
        <v>306.3</v>
      </c>
      <c r="F15" s="11">
        <v>163.6</v>
      </c>
      <c r="G15" s="13">
        <f>AVERAGE(E15:F15)</f>
        <v>234.95</v>
      </c>
      <c r="H15" s="20">
        <f>G15/D15</f>
        <v>0.5732585092106868</v>
      </c>
      <c r="I15" s="21">
        <f>1-H15</f>
        <v>0.4267414907893132</v>
      </c>
      <c r="J15" s="26" t="s">
        <v>43</v>
      </c>
      <c r="K15" s="28">
        <v>0.3730102162033738</v>
      </c>
    </row>
    <row r="16" spans="1:11" ht="15.75" thickBot="1">
      <c r="A16" s="5" t="s">
        <v>11</v>
      </c>
      <c r="B16" s="10">
        <v>454.1</v>
      </c>
      <c r="C16" s="11">
        <v>302.6</v>
      </c>
      <c r="D16" s="12">
        <f>AVERAGE(B16:C16)</f>
        <v>378.35</v>
      </c>
      <c r="E16" s="11">
        <v>291.1</v>
      </c>
      <c r="F16" s="11">
        <v>129.7</v>
      </c>
      <c r="G16" s="13">
        <f>AVERAGE(E16:F16)</f>
        <v>210.4</v>
      </c>
      <c r="H16" s="20">
        <f>G16/D16</f>
        <v>0.5560988502709131</v>
      </c>
      <c r="I16" s="21">
        <f>1-H16</f>
        <v>0.4439011497290869</v>
      </c>
      <c r="J16" s="26" t="s">
        <v>43</v>
      </c>
      <c r="K16" s="28">
        <v>0.41378846929176183</v>
      </c>
    </row>
    <row r="17" spans="1:11" ht="15.75" thickBot="1">
      <c r="A17" s="5" t="s">
        <v>15</v>
      </c>
      <c r="B17" s="10">
        <v>462.4</v>
      </c>
      <c r="C17" s="11">
        <v>316.9</v>
      </c>
      <c r="D17" s="12">
        <f>AVERAGE(B17:C17)</f>
        <v>389.65</v>
      </c>
      <c r="E17" s="11">
        <v>287.5</v>
      </c>
      <c r="F17" s="11">
        <v>143.1</v>
      </c>
      <c r="G17" s="13">
        <f>AVERAGE(E17:F17)</f>
        <v>215.3</v>
      </c>
      <c r="H17" s="20">
        <f>G17/D17</f>
        <v>0.5525471577056333</v>
      </c>
      <c r="I17" s="21">
        <f>1-H17</f>
        <v>0.44745284229436666</v>
      </c>
      <c r="J17" s="26" t="s">
        <v>43</v>
      </c>
      <c r="K17" s="28">
        <v>0.45345813832553306</v>
      </c>
    </row>
    <row r="18" spans="1:11" ht="15.75" thickBot="1">
      <c r="A18" s="5" t="s">
        <v>10</v>
      </c>
      <c r="B18" s="10">
        <v>472.7</v>
      </c>
      <c r="C18" s="11">
        <v>280.5</v>
      </c>
      <c r="D18" s="12">
        <f>AVERAGE(B18:C18)</f>
        <v>376.6</v>
      </c>
      <c r="E18" s="11">
        <v>276.5</v>
      </c>
      <c r="F18" s="11">
        <v>139.1</v>
      </c>
      <c r="G18" s="13">
        <f>AVERAGE(E18:F18)</f>
        <v>207.8</v>
      </c>
      <c r="H18" s="20">
        <f>G18/D18</f>
        <v>0.5517790759426447</v>
      </c>
      <c r="I18" s="21">
        <f>1-H18</f>
        <v>0.44822092405735525</v>
      </c>
      <c r="J18" s="26" t="s">
        <v>43</v>
      </c>
      <c r="K18" s="28">
        <v>0.38168914123491837</v>
      </c>
    </row>
    <row r="19" spans="1:11" ht="16.5" customHeight="1" thickBot="1">
      <c r="A19" s="5" t="s">
        <v>0</v>
      </c>
      <c r="B19" s="10">
        <v>367</v>
      </c>
      <c r="C19" s="11">
        <v>290.5</v>
      </c>
      <c r="D19" s="12">
        <f>AVERAGE(B19:C19)</f>
        <v>328.75</v>
      </c>
      <c r="E19" s="11">
        <v>231.7</v>
      </c>
      <c r="F19" s="11">
        <v>126.3</v>
      </c>
      <c r="G19" s="13">
        <f>AVERAGE(E19:F19)</f>
        <v>179</v>
      </c>
      <c r="H19" s="20">
        <f>G19/D19</f>
        <v>0.5444866920152092</v>
      </c>
      <c r="I19" s="21">
        <f>1-H19</f>
        <v>0.45551330798479084</v>
      </c>
      <c r="J19" s="26" t="s">
        <v>43</v>
      </c>
      <c r="K19" s="28">
        <v>0.47211895910780666</v>
      </c>
    </row>
    <row r="20" spans="1:11" ht="15.75" thickBot="1">
      <c r="A20" s="5" t="s">
        <v>4</v>
      </c>
      <c r="B20" s="10">
        <v>488.9</v>
      </c>
      <c r="C20" s="11">
        <v>327.8</v>
      </c>
      <c r="D20" s="12">
        <f>AVERAGE(B20:C20)</f>
        <v>408.35</v>
      </c>
      <c r="E20" s="11">
        <v>261.4</v>
      </c>
      <c r="F20" s="11">
        <v>137.5</v>
      </c>
      <c r="G20" s="13">
        <f>AVERAGE(E20:F20)</f>
        <v>199.45</v>
      </c>
      <c r="H20" s="20">
        <f>G20/D20</f>
        <v>0.48842904371250145</v>
      </c>
      <c r="I20" s="21">
        <f>1-H20</f>
        <v>0.5115709562874986</v>
      </c>
      <c r="J20" s="25" t="s">
        <v>42</v>
      </c>
      <c r="K20" s="28">
        <v>0.43610600892154294</v>
      </c>
    </row>
    <row r="21" spans="1:11" ht="15.75" thickBot="1">
      <c r="A21" s="5" t="s">
        <v>6</v>
      </c>
      <c r="B21" s="10">
        <v>471.4</v>
      </c>
      <c r="C21" s="11">
        <v>275.1</v>
      </c>
      <c r="D21" s="12">
        <f>AVERAGE(B21:C21)</f>
        <v>373.25</v>
      </c>
      <c r="E21" s="11">
        <v>243.4</v>
      </c>
      <c r="F21" s="11">
        <v>109</v>
      </c>
      <c r="G21" s="13">
        <f>AVERAGE(E21:F21)</f>
        <v>176.2</v>
      </c>
      <c r="H21" s="20">
        <f>G21/D21</f>
        <v>0.47206965840589415</v>
      </c>
      <c r="I21" s="21">
        <f>1-H21</f>
        <v>0.5279303415941059</v>
      </c>
      <c r="J21" s="25" t="s">
        <v>42</v>
      </c>
      <c r="K21" s="28">
        <v>0.3940359004053271</v>
      </c>
    </row>
    <row r="22" spans="1:12" ht="15.75" thickBot="1">
      <c r="A22" s="5" t="s">
        <v>22</v>
      </c>
      <c r="B22" s="10">
        <v>514</v>
      </c>
      <c r="C22" s="11">
        <v>339.1</v>
      </c>
      <c r="D22" s="12">
        <f>AVERAGE(B22:C22)</f>
        <v>426.55</v>
      </c>
      <c r="E22" s="11">
        <v>259.1</v>
      </c>
      <c r="F22" s="11">
        <v>142.8</v>
      </c>
      <c r="G22" s="13">
        <f>AVERAGE(E22:F22)</f>
        <v>200.95000000000002</v>
      </c>
      <c r="H22" s="20">
        <f>G22/D22</f>
        <v>0.471105380377447</v>
      </c>
      <c r="I22" s="21">
        <f>1-H22</f>
        <v>0.528894619622553</v>
      </c>
      <c r="J22" s="25" t="s">
        <v>42</v>
      </c>
      <c r="K22" s="28">
        <v>0.45254149377593356</v>
      </c>
      <c r="L22" s="29" t="s">
        <v>48</v>
      </c>
    </row>
    <row r="23" spans="1:11" ht="15.75" thickBot="1">
      <c r="A23" s="30" t="s">
        <v>47</v>
      </c>
      <c r="B23" s="32">
        <v>443.6</v>
      </c>
      <c r="C23" s="34">
        <v>406.7</v>
      </c>
      <c r="D23" s="36">
        <f>AVERAGE(B23:C23)</f>
        <v>425.15</v>
      </c>
      <c r="E23" s="34">
        <v>231.4</v>
      </c>
      <c r="F23" s="34">
        <v>167.9</v>
      </c>
      <c r="G23" s="38">
        <f>AVERAGE(E23:F23)</f>
        <v>199.65</v>
      </c>
      <c r="H23" s="40">
        <f>G23/D23</f>
        <v>0.4695989650711514</v>
      </c>
      <c r="I23" s="42">
        <f>1-H23</f>
        <v>0.5304010349288486</v>
      </c>
      <c r="J23" s="25" t="s">
        <v>42</v>
      </c>
      <c r="K23" s="44"/>
    </row>
    <row r="24" spans="1:11" ht="15.75" thickBot="1">
      <c r="A24" s="5" t="s">
        <v>24</v>
      </c>
      <c r="B24" s="10">
        <v>423.9</v>
      </c>
      <c r="C24" s="11">
        <v>304</v>
      </c>
      <c r="D24" s="12">
        <f>AVERAGE(B24:C24)</f>
        <v>363.95</v>
      </c>
      <c r="E24" s="11">
        <v>199.4</v>
      </c>
      <c r="F24" s="11">
        <v>126.4</v>
      </c>
      <c r="G24" s="13">
        <f>AVERAGE(E24:F24)</f>
        <v>162.9</v>
      </c>
      <c r="H24" s="20">
        <f>G24/D24</f>
        <v>0.4475889545267207</v>
      </c>
      <c r="I24" s="21">
        <f>1-H24</f>
        <v>0.5524110454732793</v>
      </c>
      <c r="J24" s="25" t="s">
        <v>42</v>
      </c>
      <c r="K24" s="28">
        <v>0.5363900013810247</v>
      </c>
    </row>
    <row r="25" spans="1:11" ht="15.75" thickBot="1">
      <c r="A25" s="5" t="s">
        <v>46</v>
      </c>
      <c r="B25" s="10">
        <v>503.4</v>
      </c>
      <c r="C25" s="11">
        <v>356.8</v>
      </c>
      <c r="D25" s="12">
        <f>AVERAGE(B25:C25)</f>
        <v>430.1</v>
      </c>
      <c r="E25" s="11">
        <v>241.3</v>
      </c>
      <c r="F25" s="11">
        <v>142.4</v>
      </c>
      <c r="G25" s="13">
        <f>AVERAGE(E25:F25)</f>
        <v>191.85000000000002</v>
      </c>
      <c r="H25" s="20">
        <f>G25/D25</f>
        <v>0.4460590560334806</v>
      </c>
      <c r="I25" s="21">
        <f>1-H25</f>
        <v>0.5539409439665194</v>
      </c>
      <c r="J25" s="25" t="s">
        <v>42</v>
      </c>
      <c r="K25" s="28">
        <v>0.509934548854605</v>
      </c>
    </row>
    <row r="26" spans="1:11" ht="15.75" thickBot="1">
      <c r="A26" s="5" t="s">
        <v>20</v>
      </c>
      <c r="B26" s="10">
        <v>429.7</v>
      </c>
      <c r="C26" s="11">
        <v>263</v>
      </c>
      <c r="D26" s="12">
        <f>AVERAGE(B26:C26)</f>
        <v>346.35</v>
      </c>
      <c r="E26" s="11">
        <v>202</v>
      </c>
      <c r="F26" s="11">
        <v>103.5</v>
      </c>
      <c r="G26" s="13">
        <f>AVERAGE(E26:F26)</f>
        <v>152.75</v>
      </c>
      <c r="H26" s="20">
        <f>G26/D26</f>
        <v>0.44102786198931715</v>
      </c>
      <c r="I26" s="21">
        <f>1-H26</f>
        <v>0.5589721380106829</v>
      </c>
      <c r="J26" s="25" t="s">
        <v>42</v>
      </c>
      <c r="K26" s="28">
        <v>0.4822605965463108</v>
      </c>
    </row>
    <row r="27" spans="1:11" ht="15.75" thickBot="1">
      <c r="A27" s="5" t="s">
        <v>49</v>
      </c>
      <c r="B27" s="10">
        <v>415.8</v>
      </c>
      <c r="C27" s="11">
        <v>370.5</v>
      </c>
      <c r="D27" s="12">
        <f>AVERAGE(B27:C27)</f>
        <v>393.15</v>
      </c>
      <c r="E27" s="11">
        <v>196.9</v>
      </c>
      <c r="F27" s="11">
        <v>147.5</v>
      </c>
      <c r="G27" s="13">
        <f>AVERAGE(E27:F27)</f>
        <v>172.2</v>
      </c>
      <c r="H27" s="20">
        <f>G27/D27</f>
        <v>0.4380007630675315</v>
      </c>
      <c r="I27" s="21">
        <f>1-H27</f>
        <v>0.5619992369324684</v>
      </c>
      <c r="J27" s="25" t="s">
        <v>42</v>
      </c>
      <c r="K27" s="28">
        <v>0.5391061452513966</v>
      </c>
    </row>
    <row r="28" spans="1:11" ht="15.75" thickBot="1">
      <c r="A28" s="5" t="s">
        <v>23</v>
      </c>
      <c r="B28" s="10">
        <v>449.9</v>
      </c>
      <c r="C28" s="11">
        <v>264.5</v>
      </c>
      <c r="D28" s="12">
        <f>AVERAGE(B28:C28)</f>
        <v>357.2</v>
      </c>
      <c r="E28" s="11">
        <v>207.8</v>
      </c>
      <c r="F28" s="11">
        <v>99.5</v>
      </c>
      <c r="G28" s="13">
        <f>AVERAGE(E28:F28)</f>
        <v>153.65</v>
      </c>
      <c r="H28" s="20">
        <f>G28/D28</f>
        <v>0.4301511758118701</v>
      </c>
      <c r="I28" s="21">
        <f>1-H28</f>
        <v>0.5698488241881299</v>
      </c>
      <c r="J28" s="25" t="s">
        <v>42</v>
      </c>
      <c r="K28" s="28">
        <v>0.5128569399062367</v>
      </c>
    </row>
    <row r="29" spans="1:11" ht="15.75" thickBot="1">
      <c r="A29" s="5" t="s">
        <v>29</v>
      </c>
      <c r="B29" s="10">
        <v>474.2</v>
      </c>
      <c r="C29" s="11">
        <v>394.1</v>
      </c>
      <c r="D29" s="12">
        <f>AVERAGE(B29:C29)</f>
        <v>434.15</v>
      </c>
      <c r="E29" s="11">
        <v>213.5</v>
      </c>
      <c r="F29" s="11">
        <v>153.2</v>
      </c>
      <c r="G29" s="13">
        <f>AVERAGE(E29:F29)</f>
        <v>183.35</v>
      </c>
      <c r="H29" s="20">
        <f>G29/D29</f>
        <v>0.4223194748358862</v>
      </c>
      <c r="I29" s="21">
        <f>1-H29</f>
        <v>0.5776805251641137</v>
      </c>
      <c r="J29" s="25" t="s">
        <v>42</v>
      </c>
      <c r="K29" s="28">
        <v>0.5407451923076922</v>
      </c>
    </row>
    <row r="30" spans="1:11" ht="15.75" thickBot="1">
      <c r="A30" s="5" t="s">
        <v>16</v>
      </c>
      <c r="B30" s="10">
        <v>322.3</v>
      </c>
      <c r="C30" s="11">
        <v>270.3</v>
      </c>
      <c r="D30" s="12">
        <f>AVERAGE(B30:C30)</f>
        <v>296.3</v>
      </c>
      <c r="E30" s="11">
        <v>148.7</v>
      </c>
      <c r="F30" s="11">
        <v>96.2</v>
      </c>
      <c r="G30" s="13">
        <f>AVERAGE(E30:F30)</f>
        <v>122.44999999999999</v>
      </c>
      <c r="H30" s="20">
        <f>G30/D30</f>
        <v>0.4132635842051974</v>
      </c>
      <c r="I30" s="21">
        <f>1-H30</f>
        <v>0.5867364157948026</v>
      </c>
      <c r="J30" s="25" t="s">
        <v>42</v>
      </c>
      <c r="K30" s="28">
        <v>0.507616303005352</v>
      </c>
    </row>
    <row r="31" spans="1:11" ht="15.75" thickBot="1">
      <c r="A31" s="5" t="s">
        <v>18</v>
      </c>
      <c r="B31" s="10">
        <v>447.8</v>
      </c>
      <c r="C31" s="11">
        <v>341.6</v>
      </c>
      <c r="D31" s="12">
        <f>AVERAGE(B31:C31)</f>
        <v>394.70000000000005</v>
      </c>
      <c r="E31" s="11">
        <v>200.1</v>
      </c>
      <c r="F31" s="11">
        <v>122.4</v>
      </c>
      <c r="G31" s="13">
        <f>AVERAGE(E31:F31)</f>
        <v>161.25</v>
      </c>
      <c r="H31" s="20">
        <f>G31/D31</f>
        <v>0.4085381302254877</v>
      </c>
      <c r="I31" s="21">
        <f>1-H31</f>
        <v>0.5914618697745123</v>
      </c>
      <c r="J31" s="25" t="s">
        <v>42</v>
      </c>
      <c r="K31" s="28">
        <v>0.5672979797979798</v>
      </c>
    </row>
    <row r="32" spans="1:11" ht="15.75" thickBot="1">
      <c r="A32" s="5" t="s">
        <v>19</v>
      </c>
      <c r="B32" s="10">
        <v>396.7</v>
      </c>
      <c r="C32" s="11">
        <v>314.4</v>
      </c>
      <c r="D32" s="12">
        <f>AVERAGE(B32:C32)</f>
        <v>355.54999999999995</v>
      </c>
      <c r="E32" s="11">
        <v>173.4</v>
      </c>
      <c r="F32" s="11">
        <v>115.7</v>
      </c>
      <c r="G32" s="13">
        <f>AVERAGE(E32:F32)</f>
        <v>144.55</v>
      </c>
      <c r="H32" s="20">
        <f>G32/D32</f>
        <v>0.4065532273941781</v>
      </c>
      <c r="I32" s="21">
        <f>1-H32</f>
        <v>0.5934467726058219</v>
      </c>
      <c r="J32" s="25" t="s">
        <v>42</v>
      </c>
      <c r="K32" s="28">
        <v>0.4669834507619204</v>
      </c>
    </row>
    <row r="33" spans="1:11" ht="15.75" thickBot="1">
      <c r="A33" s="5" t="s">
        <v>5</v>
      </c>
      <c r="B33" s="10">
        <v>515</v>
      </c>
      <c r="C33" s="11">
        <v>454.4</v>
      </c>
      <c r="D33" s="12">
        <f>AVERAGE(B33:C33)</f>
        <v>484.7</v>
      </c>
      <c r="E33" s="11">
        <v>222.3</v>
      </c>
      <c r="F33" s="11">
        <v>167.6</v>
      </c>
      <c r="G33" s="13">
        <f>AVERAGE(E33:F33)</f>
        <v>194.95</v>
      </c>
      <c r="H33" s="20">
        <f>G33/D33</f>
        <v>0.4022075510625129</v>
      </c>
      <c r="I33" s="21">
        <f>1-H33</f>
        <v>0.5977924489374871</v>
      </c>
      <c r="J33" s="25" t="s">
        <v>42</v>
      </c>
      <c r="K33" s="28">
        <v>0.5412555567602733</v>
      </c>
    </row>
    <row r="34" spans="1:11" ht="15.75" thickBot="1">
      <c r="A34" s="5" t="s">
        <v>25</v>
      </c>
      <c r="B34" s="10">
        <v>525.1</v>
      </c>
      <c r="C34" s="11">
        <v>388</v>
      </c>
      <c r="D34" s="12">
        <f>AVERAGE(B34:C34)</f>
        <v>456.55</v>
      </c>
      <c r="E34" s="11">
        <v>234.1</v>
      </c>
      <c r="F34" s="11">
        <v>132.7</v>
      </c>
      <c r="G34" s="13">
        <f>AVERAGE(E34:F34)</f>
        <v>183.39999999999998</v>
      </c>
      <c r="H34" s="20">
        <f>G34/D34</f>
        <v>0.40170846566641105</v>
      </c>
      <c r="I34" s="21">
        <f>1-H34</f>
        <v>0.598291534333589</v>
      </c>
      <c r="J34" s="25" t="s">
        <v>42</v>
      </c>
      <c r="K34" s="28">
        <v>0.5883479828713094</v>
      </c>
    </row>
    <row r="35" spans="1:11" ht="15.75" thickBot="1">
      <c r="A35" s="5" t="s">
        <v>27</v>
      </c>
      <c r="B35" s="10">
        <v>463.2</v>
      </c>
      <c r="C35" s="11">
        <v>344.5</v>
      </c>
      <c r="D35" s="12">
        <f>AVERAGE(B35:C35)</f>
        <v>403.85</v>
      </c>
      <c r="E35" s="11">
        <v>187.1</v>
      </c>
      <c r="F35" s="11">
        <v>125.7</v>
      </c>
      <c r="G35" s="13">
        <f>AVERAGE(E35:F35)</f>
        <v>156.4</v>
      </c>
      <c r="H35" s="20">
        <f>G35/D35</f>
        <v>0.38727250216664605</v>
      </c>
      <c r="I35" s="21">
        <f>1-H35</f>
        <v>0.6127274978333539</v>
      </c>
      <c r="J35" s="24" t="s">
        <v>41</v>
      </c>
      <c r="K35" s="28">
        <v>0.5935743953090643</v>
      </c>
    </row>
    <row r="36" spans="1:11" ht="15.75" thickBot="1">
      <c r="A36" s="5" t="s">
        <v>9</v>
      </c>
      <c r="B36" s="10">
        <v>499.6</v>
      </c>
      <c r="C36" s="11">
        <v>382.4</v>
      </c>
      <c r="D36" s="12">
        <f>AVERAGE(B36:C36)</f>
        <v>441</v>
      </c>
      <c r="E36" s="11">
        <v>193.1</v>
      </c>
      <c r="F36" s="11">
        <v>145.6</v>
      </c>
      <c r="G36" s="13">
        <f>AVERAGE(E36:F36)</f>
        <v>169.35</v>
      </c>
      <c r="H36" s="20">
        <f>G36/D36</f>
        <v>0.38401360544217683</v>
      </c>
      <c r="I36" s="21">
        <f>1-H36</f>
        <v>0.6159863945578232</v>
      </c>
      <c r="J36" s="24" t="s">
        <v>41</v>
      </c>
      <c r="K36" s="28">
        <v>0.603995170672813</v>
      </c>
    </row>
    <row r="37" spans="1:11" ht="15.75" thickBot="1">
      <c r="A37" s="5" t="s">
        <v>28</v>
      </c>
      <c r="B37" s="10">
        <v>451.6</v>
      </c>
      <c r="C37" s="11">
        <v>358.6</v>
      </c>
      <c r="D37" s="12">
        <f>AVERAGE(B37:C37)</f>
        <v>405.1</v>
      </c>
      <c r="E37" s="11">
        <v>184.7</v>
      </c>
      <c r="F37" s="11">
        <v>124.8</v>
      </c>
      <c r="G37" s="13">
        <f>AVERAGE(E37:F37)</f>
        <v>154.75</v>
      </c>
      <c r="H37" s="20">
        <f>G37/D37</f>
        <v>0.38200444334732164</v>
      </c>
      <c r="I37" s="21">
        <f>1-H37</f>
        <v>0.6179955566526784</v>
      </c>
      <c r="J37" s="24" t="s">
        <v>41</v>
      </c>
      <c r="K37" s="28">
        <v>0.6190761129727143</v>
      </c>
    </row>
    <row r="38" spans="1:11" ht="15.75" thickBot="1">
      <c r="A38" s="5" t="s">
        <v>13</v>
      </c>
      <c r="B38" s="10">
        <v>427.8</v>
      </c>
      <c r="C38" s="11">
        <v>340.3</v>
      </c>
      <c r="D38" s="12">
        <f>AVERAGE(B38:C38)</f>
        <v>384.05</v>
      </c>
      <c r="E38" s="11">
        <v>162</v>
      </c>
      <c r="F38" s="11">
        <v>129.9</v>
      </c>
      <c r="G38" s="13">
        <f>AVERAGE(E38:F38)</f>
        <v>145.95</v>
      </c>
      <c r="H38" s="20">
        <f>G38/D38</f>
        <v>0.3800286421038927</v>
      </c>
      <c r="I38" s="21">
        <f>1-H38</f>
        <v>0.6199713578961072</v>
      </c>
      <c r="J38" s="24" t="s">
        <v>41</v>
      </c>
      <c r="K38" s="28">
        <v>0.5811412383650344</v>
      </c>
    </row>
    <row r="39" spans="1:11" ht="15.75" thickBot="1">
      <c r="A39" s="5" t="s">
        <v>26</v>
      </c>
      <c r="B39" s="10">
        <v>550.7</v>
      </c>
      <c r="C39" s="11">
        <v>369.8</v>
      </c>
      <c r="D39" s="12">
        <f>AVERAGE(B39:C39)</f>
        <v>460.25</v>
      </c>
      <c r="E39" s="11">
        <v>218.3</v>
      </c>
      <c r="F39" s="11">
        <v>118.1</v>
      </c>
      <c r="G39" s="13">
        <f>AVERAGE(E39:F39)</f>
        <v>168.2</v>
      </c>
      <c r="H39" s="20">
        <f>G39/D39</f>
        <v>0.3654535578489951</v>
      </c>
      <c r="I39" s="21">
        <f>1-H39</f>
        <v>0.634546442151005</v>
      </c>
      <c r="J39" s="24" t="s">
        <v>41</v>
      </c>
      <c r="K39" s="28">
        <v>0.6088904203997243</v>
      </c>
    </row>
    <row r="40" spans="1:11" ht="15.75" thickBot="1">
      <c r="A40" s="5" t="s">
        <v>7</v>
      </c>
      <c r="B40" s="10">
        <v>423.3</v>
      </c>
      <c r="C40" s="11">
        <v>323.8</v>
      </c>
      <c r="D40" s="12">
        <f>AVERAGE(B40:C40)</f>
        <v>373.55</v>
      </c>
      <c r="E40" s="11">
        <v>163.5</v>
      </c>
      <c r="F40" s="11">
        <v>109.2</v>
      </c>
      <c r="G40" s="13">
        <f>AVERAGE(E40:F40)</f>
        <v>136.35</v>
      </c>
      <c r="H40" s="20">
        <f>G40/D40</f>
        <v>0.3650113773256592</v>
      </c>
      <c r="I40" s="21">
        <f>1-H40</f>
        <v>0.6349886226743409</v>
      </c>
      <c r="J40" s="24" t="s">
        <v>41</v>
      </c>
      <c r="K40" s="28">
        <v>0.6054933041814703</v>
      </c>
    </row>
    <row r="41" spans="1:11" ht="15.75" thickBot="1">
      <c r="A41" s="5" t="s">
        <v>30</v>
      </c>
      <c r="B41" s="10">
        <v>484.6</v>
      </c>
      <c r="C41" s="11">
        <v>335.2</v>
      </c>
      <c r="D41" s="12">
        <f>AVERAGE(B41:C41)</f>
        <v>409.9</v>
      </c>
      <c r="E41" s="11">
        <v>174.5</v>
      </c>
      <c r="F41" s="11">
        <v>115.1</v>
      </c>
      <c r="G41" s="13">
        <f>AVERAGE(E41:F41)</f>
        <v>144.8</v>
      </c>
      <c r="H41" s="20">
        <f>G41/D41</f>
        <v>0.35325689192485976</v>
      </c>
      <c r="I41" s="21">
        <f>1-H41</f>
        <v>0.6467431080751402</v>
      </c>
      <c r="J41" s="24" t="s">
        <v>41</v>
      </c>
      <c r="K41" s="28">
        <v>0.5921953740793384</v>
      </c>
    </row>
    <row r="42" spans="1:11" ht="15.75" thickBot="1">
      <c r="A42" s="5" t="s">
        <v>12</v>
      </c>
      <c r="B42" s="14">
        <v>535.7</v>
      </c>
      <c r="C42" s="15">
        <v>383.8</v>
      </c>
      <c r="D42" s="16">
        <f>AVERAGE(B42:C42)</f>
        <v>459.75</v>
      </c>
      <c r="E42" s="15">
        <v>182</v>
      </c>
      <c r="F42" s="15">
        <v>134.3</v>
      </c>
      <c r="G42" s="17">
        <f>AVERAGE(E42:F42)</f>
        <v>158.15</v>
      </c>
      <c r="H42" s="22">
        <f>G42/D42</f>
        <v>0.34399129961935837</v>
      </c>
      <c r="I42" s="23">
        <f>1-H42</f>
        <v>0.6560087003806416</v>
      </c>
      <c r="J42" s="24" t="s">
        <v>41</v>
      </c>
      <c r="K42" s="28">
        <v>0.6072916666666668</v>
      </c>
    </row>
    <row r="43" spans="1:11" ht="15.75" thickBot="1">
      <c r="A43" s="31" t="s">
        <v>8</v>
      </c>
      <c r="B43" s="33">
        <v>442.2</v>
      </c>
      <c r="C43" s="35">
        <v>381.5</v>
      </c>
      <c r="D43" s="37">
        <f>AVERAGE(B43:C43)</f>
        <v>411.85</v>
      </c>
      <c r="E43" s="35">
        <v>161.1</v>
      </c>
      <c r="F43" s="35">
        <v>121.4</v>
      </c>
      <c r="G43" s="39">
        <f>AVERAGE(E43:F43)</f>
        <v>141.25</v>
      </c>
      <c r="H43" s="41">
        <f>G43/D43</f>
        <v>0.3429646716037392</v>
      </c>
      <c r="I43" s="43">
        <f>1-H43</f>
        <v>0.6570353283962608</v>
      </c>
      <c r="J43" s="24" t="s">
        <v>41</v>
      </c>
      <c r="K43" s="45">
        <v>0.5494175122134536</v>
      </c>
    </row>
  </sheetData>
  <sheetProtection/>
  <mergeCells count="6">
    <mergeCell ref="B5:C5"/>
    <mergeCell ref="E5:F5"/>
    <mergeCell ref="H5:H6"/>
    <mergeCell ref="I5:I6"/>
    <mergeCell ref="K5:K6"/>
    <mergeCell ref="J5:J6"/>
  </mergeCells>
  <hyperlinks>
    <hyperlink ref="L22" r:id="rId1" display="http://www.isdscotland.org/Health-Topics/Cancer/Cancer-Statistic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1.7109375" style="0" customWidth="1"/>
  </cols>
  <sheetData>
    <row r="1" ht="9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cp:lastPrinted>2013-08-13T13:29:19Z</cp:lastPrinted>
  <dcterms:created xsi:type="dcterms:W3CDTF">2013-08-13T12:24:29Z</dcterms:created>
  <dcterms:modified xsi:type="dcterms:W3CDTF">2014-10-10T14:41:46Z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