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4.7 Share of home dialysis\"/>
    </mc:Choice>
  </mc:AlternateContent>
  <bookViews>
    <workbookView xWindow="0" yWindow="120" windowWidth="15600" windowHeight="11760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L33" i="1" l="1"/>
  <c r="E21" i="1"/>
  <c r="E8" i="1"/>
  <c r="E40" i="1"/>
  <c r="E38" i="1"/>
  <c r="E31" i="1"/>
  <c r="E39" i="1"/>
  <c r="E36" i="1"/>
  <c r="E33" i="1"/>
  <c r="E32" i="1"/>
  <c r="E34" i="1"/>
  <c r="E25" i="1"/>
  <c r="E37" i="1"/>
  <c r="E27" i="1"/>
  <c r="E24" i="1"/>
  <c r="E23" i="1"/>
  <c r="E28" i="1"/>
  <c r="E26" i="1"/>
  <c r="E19" i="1"/>
  <c r="E18" i="1"/>
  <c r="E20" i="1"/>
  <c r="E14" i="1"/>
  <c r="E17" i="1"/>
  <c r="E13" i="1"/>
  <c r="E10" i="1"/>
  <c r="E12" i="1"/>
  <c r="E16" i="1"/>
  <c r="E9" i="1"/>
</calcChain>
</file>

<file path=xl/sharedStrings.xml><?xml version="1.0" encoding="utf-8"?>
<sst xmlns="http://schemas.openxmlformats.org/spreadsheetml/2006/main" count="86" uniqueCount="52">
  <si>
    <t>Last available</t>
  </si>
  <si>
    <t>Countries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</si>
  <si>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</si>
  <si>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</si>
  <si>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</si>
  <si>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</si>
  <si>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</si>
  <si>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</si>
  <si>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</si>
  <si>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</si>
  <si>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</si>
  <si>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</si>
  <si>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</si>
  <si>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</si>
  <si>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</si>
  <si>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</si>
  <si>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</si>
  <si>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</si>
  <si>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</si>
  <si>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</si>
  <si>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</si>
  <si>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</si>
  <si>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</si>
  <si>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</si>
  <si>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</si>
  <si>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</si>
  <si>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</si>
  <si>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</si>
  <si>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</si>
  <si>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</si>
  <si>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</si>
  <si>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</si>
  <si>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</si>
  <si>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</si>
  <si>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FYR Macedonia</t>
  </si>
  <si>
    <t>D</t>
  </si>
  <si>
    <t>F</t>
  </si>
  <si>
    <t>C</t>
  </si>
  <si>
    <t>n.a.</t>
  </si>
  <si>
    <r>
      <t xml:space="preserve">Dialysis done in clinics </t>
    </r>
    <r>
      <rPr>
        <b/>
        <i/>
        <sz val="11"/>
        <color indexed="8"/>
        <rFont val="Calibri"/>
        <family val="2"/>
      </rPr>
      <t>vs.</t>
    </r>
    <r>
      <rPr>
        <b/>
        <sz val="11"/>
        <color indexed="8"/>
        <rFont val="Calibri"/>
        <family val="2"/>
      </rPr>
      <t xml:space="preserve"> in the home (PD + home HD)</t>
    </r>
  </si>
  <si>
    <t>% outside clinic</t>
  </si>
  <si>
    <t>Montenegro</t>
  </si>
  <si>
    <t>#  HD/HF/HDF</t>
  </si>
  <si>
    <t># HD home</t>
  </si>
  <si>
    <t># total PD</t>
  </si>
  <si>
    <t>UK</t>
  </si>
  <si>
    <t>Green: Updated 2016.</t>
  </si>
  <si>
    <t>National data OLD)</t>
  </si>
  <si>
    <t>National data (OLD)</t>
  </si>
  <si>
    <t>National data (OLD?)</t>
  </si>
  <si>
    <t>CEAPIR.org (OLD)</t>
  </si>
  <si>
    <r>
      <t xml:space="preserve">Source: European Renal Association-EDTA Annual Report </t>
    </r>
    <r>
      <rPr>
        <sz val="11"/>
        <color indexed="8"/>
        <rFont val="Calibri"/>
        <family val="2"/>
      </rPr>
      <t>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</si>
</sst>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C000"/>
      <name val="Wingdings"/>
      <charset val="2"/>
    </font>
    <font>
      <b/>
      <sz val="12"/>
      <color rgb="FF009900"/>
      <name val="Wingdings"/>
      <charset val="2"/>
    </font>
    <font>
      <b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99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5" fillId="0" borderId="0" xfId="0" applyNumberFormat="1" applyFont="1"/>
    <xf numFmtId="1" fontId="9" fillId="0" borderId="0" xfId="0" applyNumberFormat="1" applyFont="1"/>
    <xf numFmtId="3" fontId="5" fillId="0" borderId="0" xfId="0" applyNumberFormat="1" applyFont="1"/>
    <xf numFmtId="0" fontId="0" fillId="0" borderId="0" xfId="0" applyAlignment="1">
      <alignment horizontal="center" wrapText="1"/>
    </xf>
    <xf numFmtId="10" fontId="11" fillId="0" borderId="0" xfId="0" applyNumberFormat="1" applyFont="1" applyAlignment="1">
      <alignment horizontal="right" vertical="center"/>
    </xf>
    <xf numFmtId="0" fontId="0" fillId="0" borderId="1" xfId="0" applyBorder="1" applyAlignment="1">
      <alignment wrapText="1"/>
    </xf>
    <xf numFmtId="0" fontId="12" fillId="2" borderId="5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0" fontId="0" fillId="0" borderId="0" xfId="0" applyNumberFormat="1"/>
    <xf numFmtId="0" fontId="10" fillId="0" borderId="0" xfId="0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left" vertical="top"/>
    </xf>
    <xf numFmtId="0" fontId="16" fillId="0" borderId="0" xfId="0" applyFont="1"/>
    <xf numFmtId="1" fontId="15" fillId="0" borderId="2" xfId="0" applyNumberFormat="1" applyFont="1" applyBorder="1" applyAlignment="1"/>
    <xf numFmtId="1" fontId="15" fillId="0" borderId="0" xfId="0" applyNumberFormat="1" applyFont="1" applyBorder="1" applyAlignment="1"/>
    <xf numFmtId="1" fontId="0" fillId="0" borderId="3" xfId="0" applyNumberFormat="1" applyFont="1" applyBorder="1" applyAlignment="1"/>
    <xf numFmtId="1" fontId="0" fillId="0" borderId="2" xfId="0" applyNumberFormat="1" applyFont="1" applyBorder="1" applyAlignment="1"/>
    <xf numFmtId="1" fontId="14" fillId="0" borderId="0" xfId="0" applyNumberFormat="1" applyFont="1" applyBorder="1" applyAlignment="1"/>
    <xf numFmtId="1" fontId="14" fillId="0" borderId="2" xfId="0" applyNumberFormat="1" applyFont="1" applyBorder="1" applyAlignment="1"/>
    <xf numFmtId="1" fontId="0" fillId="0" borderId="0" xfId="0" applyNumberFormat="1" applyFont="1" applyBorder="1" applyAlignment="1"/>
    <xf numFmtId="1" fontId="16" fillId="0" borderId="0" xfId="0" applyNumberFormat="1" applyFont="1" applyBorder="1" applyAlignment="1"/>
    <xf numFmtId="1" fontId="16" fillId="0" borderId="2" xfId="0" applyNumberFormat="1" applyFont="1" applyBorder="1" applyAlignment="1"/>
    <xf numFmtId="0" fontId="16" fillId="0" borderId="0" xfId="0" applyFont="1" applyAlignment="1">
      <alignment wrapText="1"/>
    </xf>
    <xf numFmtId="1" fontId="16" fillId="0" borderId="2" xfId="0" applyNumberFormat="1" applyFont="1" applyFill="1" applyBorder="1" applyAlignment="1"/>
    <xf numFmtId="1" fontId="16" fillId="0" borderId="0" xfId="0" applyNumberFormat="1" applyFont="1" applyFill="1" applyBorder="1" applyAlignment="1"/>
    <xf numFmtId="0" fontId="16" fillId="0" borderId="0" xfId="0" applyFont="1" applyBorder="1" applyAlignment="1">
      <alignment wrapText="1"/>
    </xf>
    <xf numFmtId="1" fontId="16" fillId="0" borderId="7" xfId="0" applyNumberFormat="1" applyFont="1" applyBorder="1" applyAlignment="1"/>
    <xf numFmtId="1" fontId="16" fillId="0" borderId="6" xfId="0" applyNumberFormat="1" applyFont="1" applyBorder="1" applyAlignment="1"/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% of dialysis treatments being performed where and when it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suits the patient (PD, home-HD)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Source: European Renal Association-EDTA Annual Report 2014</a:t>
            </a:r>
          </a:p>
        </c:rich>
      </c:tx>
      <c:layout>
        <c:manualLayout>
          <c:xMode val="edge"/>
          <c:yMode val="edge"/>
          <c:x val="7.5731278651625683E-2"/>
          <c:y val="5.8983164639174503E-2"/>
        </c:manualLayout>
      </c:layout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Data!$A$8:$A$42</c:f>
              <c:strCache>
                <c:ptCount val="35"/>
                <c:pt idx="0">
                  <c:v>Montenegro</c:v>
                </c:pt>
                <c:pt idx="1">
                  <c:v>FYR Macedonia</c:v>
                </c:pt>
                <c:pt idx="2">
                  <c:v>Slovakia</c:v>
                </c:pt>
                <c:pt idx="3">
                  <c:v>Lithuania</c:v>
                </c:pt>
                <c:pt idx="4">
                  <c:v>Slovenia</c:v>
                </c:pt>
                <c:pt idx="5">
                  <c:v>Bulgaria</c:v>
                </c:pt>
                <c:pt idx="6">
                  <c:v>Poland</c:v>
                </c:pt>
                <c:pt idx="7">
                  <c:v>Germany</c:v>
                </c:pt>
                <c:pt idx="8">
                  <c:v>Albania</c:v>
                </c:pt>
                <c:pt idx="9">
                  <c:v>Portugal</c:v>
                </c:pt>
                <c:pt idx="10">
                  <c:v>Greece</c:v>
                </c:pt>
                <c:pt idx="11">
                  <c:v>Czech Republic</c:v>
                </c:pt>
                <c:pt idx="12">
                  <c:v>France</c:v>
                </c:pt>
                <c:pt idx="13">
                  <c:v>Switzerland</c:v>
                </c:pt>
                <c:pt idx="14">
                  <c:v>Croatia</c:v>
                </c:pt>
                <c:pt idx="15">
                  <c:v>Belgium</c:v>
                </c:pt>
                <c:pt idx="16">
                  <c:v>Italy</c:v>
                </c:pt>
                <c:pt idx="17">
                  <c:v>Romania</c:v>
                </c:pt>
                <c:pt idx="18">
                  <c:v>Austria</c:v>
                </c:pt>
                <c:pt idx="19">
                  <c:v>Serbia</c:v>
                </c:pt>
                <c:pt idx="20">
                  <c:v>Spain</c:v>
                </c:pt>
                <c:pt idx="21">
                  <c:v>Ireland</c:v>
                </c:pt>
                <c:pt idx="22">
                  <c:v>Hungary</c:v>
                </c:pt>
                <c:pt idx="23">
                  <c:v>Estonia</c:v>
                </c:pt>
                <c:pt idx="24">
                  <c:v>Norway</c:v>
                </c:pt>
                <c:pt idx="25">
                  <c:v>Netherlands</c:v>
                </c:pt>
                <c:pt idx="26">
                  <c:v>UK</c:v>
                </c:pt>
                <c:pt idx="27">
                  <c:v>Cyprus</c:v>
                </c:pt>
                <c:pt idx="28">
                  <c:v>Latvia</c:v>
                </c:pt>
                <c:pt idx="29">
                  <c:v>Iceland</c:v>
                </c:pt>
                <c:pt idx="30">
                  <c:v>Sweden</c:v>
                </c:pt>
                <c:pt idx="31">
                  <c:v>Finland</c:v>
                </c:pt>
                <c:pt idx="32">
                  <c:v>Denmark</c:v>
                </c:pt>
                <c:pt idx="33">
                  <c:v>Malta</c:v>
                </c:pt>
                <c:pt idx="34">
                  <c:v>Luxembourg</c:v>
                </c:pt>
              </c:strCache>
            </c:strRef>
          </c:cat>
          <c:val>
            <c:numRef>
              <c:f>Data!$E$8:$E$42</c:f>
              <c:numCache>
                <c:formatCode>0.00%</c:formatCode>
                <c:ptCount val="35"/>
                <c:pt idx="0">
                  <c:v>1.0752688172043012E-2</c:v>
                </c:pt>
                <c:pt idx="1">
                  <c:v>2.366412213740458E-2</c:v>
                </c:pt>
                <c:pt idx="2">
                  <c:v>2.5358997861289336E-2</c:v>
                </c:pt>
                <c:pt idx="3">
                  <c:v>3.2000000000000001E-2</c:v>
                </c:pt>
                <c:pt idx="4">
                  <c:v>3.7116345467523196E-2</c:v>
                </c:pt>
                <c:pt idx="5">
                  <c:v>4.6357615894039736E-2</c:v>
                </c:pt>
                <c:pt idx="6">
                  <c:v>5.1297140895493108E-2</c:v>
                </c:pt>
                <c:pt idx="7">
                  <c:v>5.5899999999999998E-2</c:v>
                </c:pt>
                <c:pt idx="8">
                  <c:v>5.6603773584905662E-2</c:v>
                </c:pt>
                <c:pt idx="9">
                  <c:v>6.081919735208937E-2</c:v>
                </c:pt>
                <c:pt idx="10">
                  <c:v>6.565221552301656E-2</c:v>
                </c:pt>
                <c:pt idx="11">
                  <c:v>6.7447306791569087E-2</c:v>
                </c:pt>
                <c:pt idx="12">
                  <c:v>7.2606142728093945E-2</c:v>
                </c:pt>
                <c:pt idx="13">
                  <c:v>7.738729144479943E-2</c:v>
                </c:pt>
                <c:pt idx="14">
                  <c:v>8.3000000000000004E-2</c:v>
                </c:pt>
                <c:pt idx="15">
                  <c:v>9.0249999999999997E-2</c:v>
                </c:pt>
                <c:pt idx="16">
                  <c:v>9.0757749712973596E-2</c:v>
                </c:pt>
                <c:pt idx="17">
                  <c:v>9.091472100080511E-2</c:v>
                </c:pt>
                <c:pt idx="18">
                  <c:v>9.1138081062514309E-2</c:v>
                </c:pt>
                <c:pt idx="19">
                  <c:v>0.10105430674358465</c:v>
                </c:pt>
                <c:pt idx="20">
                  <c:v>0.11719044389177782</c:v>
                </c:pt>
                <c:pt idx="21">
                  <c:v>0.11899999999999999</c:v>
                </c:pt>
                <c:pt idx="22">
                  <c:v>0.13800000000000001</c:v>
                </c:pt>
                <c:pt idx="23">
                  <c:v>0.13920454545454544</c:v>
                </c:pt>
                <c:pt idx="24">
                  <c:v>0.15149253731343285</c:v>
                </c:pt>
                <c:pt idx="25">
                  <c:v>0.17299382716049383</c:v>
                </c:pt>
                <c:pt idx="26">
                  <c:v>0.17398028918782821</c:v>
                </c:pt>
                <c:pt idx="27">
                  <c:v>0.18</c:v>
                </c:pt>
                <c:pt idx="28">
                  <c:v>0.20087336244541484</c:v>
                </c:pt>
                <c:pt idx="29">
                  <c:v>0.21917808219178081</c:v>
                </c:pt>
                <c:pt idx="30">
                  <c:v>0.24800822410691339</c:v>
                </c:pt>
                <c:pt idx="31">
                  <c:v>0.25013865779256794</c:v>
                </c:pt>
                <c:pt idx="32">
                  <c:v>0.2673611111111111</c:v>
                </c:pt>
                <c:pt idx="33">
                  <c:v>0.39500000000000002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1368576"/>
        <c:axId val="361365440"/>
      </c:barChart>
      <c:catAx>
        <c:axId val="36136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365440"/>
        <c:crosses val="autoZero"/>
        <c:auto val="1"/>
        <c:lblAlgn val="ctr"/>
        <c:lblOffset val="100"/>
        <c:noMultiLvlLbl val="0"/>
      </c:catAx>
      <c:valAx>
        <c:axId val="361365440"/>
        <c:scaling>
          <c:orientation val="minMax"/>
          <c:max val="0.4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61368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1496062992125984" footer="0.3149606299212598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6350</xdr:rowOff>
    </xdr:from>
    <xdr:to>
      <xdr:col>17</xdr:col>
      <xdr:colOff>546100</xdr:colOff>
      <xdr:row>37</xdr:row>
      <xdr:rowOff>0</xdr:rowOff>
    </xdr:to>
    <xdr:graphicFrame macro="">
      <xdr:nvGraphicFramePr>
        <xdr:cNvPr id="1094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opLeftCell="A16" workbookViewId="0">
      <selection activeCell="L9" sqref="L9"/>
    </sheetView>
  </sheetViews>
  <sheetFormatPr defaultRowHeight="14.4" x14ac:dyDescent="0.3"/>
  <cols>
    <col min="1" max="1" width="20.6640625" customWidth="1"/>
    <col min="2" max="2" width="11.6640625" customWidth="1"/>
    <col min="3" max="4" width="11.77734375" customWidth="1"/>
    <col min="5" max="6" width="11.33203125" customWidth="1"/>
    <col min="9" max="9" width="16.77734375" customWidth="1"/>
  </cols>
  <sheetData>
    <row r="1" spans="1:10" x14ac:dyDescent="0.3">
      <c r="A1" s="1" t="s">
        <v>39</v>
      </c>
    </row>
    <row r="2" spans="1:10" x14ac:dyDescent="0.3">
      <c r="A2" t="s">
        <v>51</v>
      </c>
    </row>
    <row r="3" spans="1:10" x14ac:dyDescent="0.3">
      <c r="A3" s="23" t="s">
        <v>46</v>
      </c>
    </row>
    <row r="4" spans="1:10" ht="15" thickBot="1" x14ac:dyDescent="0.35"/>
    <row r="5" spans="1:10" ht="15.6" thickBot="1" x14ac:dyDescent="0.35">
      <c r="H5" s="16" t="s">
        <v>35</v>
      </c>
    </row>
    <row r="6" spans="1:10" ht="15.6" thickBot="1" x14ac:dyDescent="0.35">
      <c r="A6" s="1" t="s">
        <v>0</v>
      </c>
      <c r="B6" s="41" t="s">
        <v>42</v>
      </c>
      <c r="C6" s="39" t="s">
        <v>43</v>
      </c>
      <c r="D6" s="41" t="s">
        <v>44</v>
      </c>
      <c r="E6" s="43" t="s">
        <v>40</v>
      </c>
      <c r="F6" s="13"/>
      <c r="H6" s="17" t="s">
        <v>36</v>
      </c>
    </row>
    <row r="7" spans="1:10" ht="15" customHeight="1" thickBot="1" x14ac:dyDescent="0.35">
      <c r="A7" s="15" t="s">
        <v>1</v>
      </c>
      <c r="B7" s="42"/>
      <c r="C7" s="40"/>
      <c r="D7" s="42"/>
      <c r="E7" s="40"/>
      <c r="F7" s="6"/>
      <c r="H7" s="18" t="s">
        <v>37</v>
      </c>
    </row>
    <row r="8" spans="1:10" ht="15.6" thickBot="1" x14ac:dyDescent="0.35">
      <c r="A8" s="33" t="s">
        <v>41</v>
      </c>
      <c r="B8" s="38">
        <v>184</v>
      </c>
      <c r="C8" s="37">
        <v>0</v>
      </c>
      <c r="D8" s="32">
        <v>2</v>
      </c>
      <c r="E8" s="14">
        <f>(C8+D8)/(B8+C8+D8)</f>
        <v>1.0752688172043012E-2</v>
      </c>
      <c r="F8" s="16" t="s">
        <v>35</v>
      </c>
    </row>
    <row r="9" spans="1:10" ht="15.6" thickBot="1" x14ac:dyDescent="0.35">
      <c r="A9" s="33" t="s">
        <v>34</v>
      </c>
      <c r="B9" s="32">
        <v>1279</v>
      </c>
      <c r="C9" s="31">
        <v>1</v>
      </c>
      <c r="D9" s="32">
        <v>30</v>
      </c>
      <c r="E9" s="14">
        <f>(C9+D9)/(B9+C9+D9)</f>
        <v>2.366412213740458E-2</v>
      </c>
      <c r="F9" s="16" t="s">
        <v>35</v>
      </c>
      <c r="I9" s="7"/>
      <c r="J9" s="10"/>
    </row>
    <row r="10" spans="1:10" ht="15.6" thickBot="1" x14ac:dyDescent="0.35">
      <c r="A10" s="36" t="s">
        <v>29</v>
      </c>
      <c r="B10" s="32">
        <v>3190</v>
      </c>
      <c r="C10" s="31">
        <v>1</v>
      </c>
      <c r="D10" s="32">
        <v>82</v>
      </c>
      <c r="E10" s="14">
        <f>(C10+D10)/(B10+C10+D10)</f>
        <v>2.5358997861289336E-2</v>
      </c>
      <c r="F10" s="16" t="s">
        <v>35</v>
      </c>
      <c r="I10" s="8"/>
      <c r="J10" s="10"/>
    </row>
    <row r="11" spans="1:10" ht="15.6" thickBot="1" x14ac:dyDescent="0.35">
      <c r="A11" s="33" t="s">
        <v>20</v>
      </c>
      <c r="B11" s="32">
        <v>1361</v>
      </c>
      <c r="C11" s="31">
        <v>0</v>
      </c>
      <c r="D11" s="32">
        <v>50</v>
      </c>
      <c r="E11" s="14">
        <v>3.2000000000000001E-2</v>
      </c>
      <c r="F11" s="16" t="s">
        <v>35</v>
      </c>
      <c r="I11" s="8"/>
      <c r="J11" s="10"/>
    </row>
    <row r="12" spans="1:10" ht="15.6" thickBot="1" x14ac:dyDescent="0.35">
      <c r="A12" s="21" t="s">
        <v>30</v>
      </c>
      <c r="B12" s="24">
        <v>1349</v>
      </c>
      <c r="C12" s="25">
        <v>0</v>
      </c>
      <c r="D12" s="24">
        <v>52</v>
      </c>
      <c r="E12" s="14">
        <f>(C12+D12)/(B12+C12+D12)</f>
        <v>3.7116345467523196E-2</v>
      </c>
      <c r="F12" s="16" t="s">
        <v>35</v>
      </c>
      <c r="I12" s="8"/>
      <c r="J12" s="10"/>
    </row>
    <row r="13" spans="1:10" ht="15.6" thickBot="1" x14ac:dyDescent="0.35">
      <c r="A13" s="33" t="s">
        <v>5</v>
      </c>
      <c r="B13" s="32">
        <v>3312</v>
      </c>
      <c r="C13" s="31">
        <v>0</v>
      </c>
      <c r="D13" s="32">
        <v>161</v>
      </c>
      <c r="E13" s="14">
        <f>(C13+D13)/(B13+C13+D13)</f>
        <v>4.6357615894039736E-2</v>
      </c>
      <c r="F13" s="16" t="s">
        <v>35</v>
      </c>
      <c r="G13" s="4"/>
      <c r="I13" s="8"/>
      <c r="J13" s="10"/>
    </row>
    <row r="14" spans="1:10" ht="15.6" thickBot="1" x14ac:dyDescent="0.35">
      <c r="A14" s="33" t="s">
        <v>25</v>
      </c>
      <c r="B14" s="32">
        <v>19345</v>
      </c>
      <c r="C14" s="31">
        <v>0</v>
      </c>
      <c r="D14" s="32">
        <v>1046</v>
      </c>
      <c r="E14" s="14">
        <f>(C14+D14)/(B14+C14+D14)</f>
        <v>5.1297140895493108E-2</v>
      </c>
      <c r="F14" s="16" t="s">
        <v>35</v>
      </c>
      <c r="I14" s="8"/>
      <c r="J14" s="10"/>
    </row>
    <row r="15" spans="1:10" ht="15.6" thickBot="1" x14ac:dyDescent="0.35">
      <c r="A15" s="2" t="s">
        <v>13</v>
      </c>
      <c r="B15" s="27"/>
      <c r="C15" s="30"/>
      <c r="D15" s="27"/>
      <c r="E15" s="14">
        <v>5.5899999999999998E-2</v>
      </c>
      <c r="F15" s="16" t="s">
        <v>35</v>
      </c>
      <c r="I15" s="8"/>
      <c r="J15" s="11"/>
    </row>
    <row r="16" spans="1:10" ht="15.6" thickBot="1" x14ac:dyDescent="0.35">
      <c r="A16" s="33" t="s">
        <v>2</v>
      </c>
      <c r="B16" s="34">
        <v>800</v>
      </c>
      <c r="C16" s="31">
        <v>0</v>
      </c>
      <c r="D16" s="32">
        <v>48</v>
      </c>
      <c r="E16" s="14">
        <f t="shared" ref="E16:E21" si="0">(C16+D16)/(B16+C16+D16)</f>
        <v>5.6603773584905662E-2</v>
      </c>
      <c r="F16" s="16" t="s">
        <v>35</v>
      </c>
      <c r="I16" s="8"/>
      <c r="J16" s="10"/>
    </row>
    <row r="17" spans="1:12" ht="15.6" thickBot="1" x14ac:dyDescent="0.35">
      <c r="A17" s="33" t="s">
        <v>26</v>
      </c>
      <c r="B17" s="32">
        <v>11350</v>
      </c>
      <c r="C17" s="31">
        <v>0</v>
      </c>
      <c r="D17" s="32">
        <v>735</v>
      </c>
      <c r="E17" s="14">
        <f t="shared" si="0"/>
        <v>6.081919735208937E-2</v>
      </c>
      <c r="F17" s="16" t="s">
        <v>35</v>
      </c>
      <c r="I17" s="8"/>
      <c r="J17" s="10"/>
    </row>
    <row r="18" spans="1:12" ht="15.6" thickBot="1" x14ac:dyDescent="0.35">
      <c r="A18" s="33" t="s">
        <v>14</v>
      </c>
      <c r="B18" s="32">
        <v>9763</v>
      </c>
      <c r="C18" s="31">
        <v>1</v>
      </c>
      <c r="D18" s="32">
        <v>685</v>
      </c>
      <c r="E18" s="14">
        <f t="shared" si="0"/>
        <v>6.565221552301656E-2</v>
      </c>
      <c r="F18" s="16" t="s">
        <v>35</v>
      </c>
      <c r="I18" s="8"/>
      <c r="J18" s="10"/>
    </row>
    <row r="19" spans="1:12" ht="15.6" thickBot="1" x14ac:dyDescent="0.35">
      <c r="A19" s="33" t="s">
        <v>8</v>
      </c>
      <c r="B19" s="32">
        <v>5973</v>
      </c>
      <c r="C19" s="31">
        <v>1</v>
      </c>
      <c r="D19" s="32">
        <v>431</v>
      </c>
      <c r="E19" s="14">
        <f t="shared" si="0"/>
        <v>6.7447306791569087E-2</v>
      </c>
      <c r="F19" s="16" t="s">
        <v>35</v>
      </c>
      <c r="I19" s="8"/>
      <c r="J19" s="10"/>
    </row>
    <row r="20" spans="1:12" ht="15.6" thickBot="1" x14ac:dyDescent="0.35">
      <c r="A20" s="33" t="s">
        <v>12</v>
      </c>
      <c r="B20" s="32">
        <v>41065</v>
      </c>
      <c r="C20" s="31">
        <v>249</v>
      </c>
      <c r="D20" s="32">
        <v>2966</v>
      </c>
      <c r="E20" s="14">
        <f t="shared" si="0"/>
        <v>7.2606142728093945E-2</v>
      </c>
      <c r="F20" s="16" t="s">
        <v>35</v>
      </c>
      <c r="I20" s="8"/>
      <c r="J20" s="10"/>
      <c r="L20" s="19"/>
    </row>
    <row r="21" spans="1:12" ht="15.6" thickBot="1" x14ac:dyDescent="0.35">
      <c r="A21" s="33" t="s">
        <v>33</v>
      </c>
      <c r="B21" s="32">
        <v>2599</v>
      </c>
      <c r="C21" s="31">
        <v>37</v>
      </c>
      <c r="D21" s="32">
        <v>181</v>
      </c>
      <c r="E21" s="14">
        <f t="shared" si="0"/>
        <v>7.738729144479943E-2</v>
      </c>
      <c r="F21" s="16" t="s">
        <v>35</v>
      </c>
      <c r="I21" s="8"/>
      <c r="J21" s="10"/>
    </row>
    <row r="22" spans="1:12" ht="15.6" thickBot="1" x14ac:dyDescent="0.35">
      <c r="A22" s="33" t="s">
        <v>6</v>
      </c>
      <c r="B22" s="32">
        <v>2286</v>
      </c>
      <c r="C22" s="31">
        <v>0</v>
      </c>
      <c r="D22" s="32">
        <v>170</v>
      </c>
      <c r="E22" s="14">
        <v>8.3000000000000004E-2</v>
      </c>
      <c r="F22" s="17" t="s">
        <v>36</v>
      </c>
      <c r="G22" s="22"/>
      <c r="I22" s="8"/>
      <c r="J22" s="11"/>
    </row>
    <row r="23" spans="1:12" ht="15.6" thickBot="1" x14ac:dyDescent="0.35">
      <c r="A23" s="33" t="s">
        <v>4</v>
      </c>
      <c r="B23" s="32">
        <v>7278</v>
      </c>
      <c r="C23" s="31">
        <v>104</v>
      </c>
      <c r="D23" s="32">
        <v>618</v>
      </c>
      <c r="E23" s="14">
        <f t="shared" ref="E23:E28" si="1">(C23+D23)/(B23+C23+D23)</f>
        <v>9.0249999999999997E-2</v>
      </c>
      <c r="F23" s="17" t="s">
        <v>36</v>
      </c>
      <c r="G23" s="5"/>
      <c r="I23" s="8"/>
      <c r="J23" s="10"/>
    </row>
    <row r="24" spans="1:12" ht="15.6" thickBot="1" x14ac:dyDescent="0.35">
      <c r="A24" s="33" t="s">
        <v>18</v>
      </c>
      <c r="B24" s="32">
        <v>15839</v>
      </c>
      <c r="C24" s="31">
        <v>12</v>
      </c>
      <c r="D24" s="32">
        <v>1569</v>
      </c>
      <c r="E24" s="14">
        <f t="shared" si="1"/>
        <v>9.0757749712973596E-2</v>
      </c>
      <c r="F24" s="17" t="s">
        <v>36</v>
      </c>
      <c r="I24" s="8"/>
      <c r="J24" s="10"/>
    </row>
    <row r="25" spans="1:12" ht="15.6" thickBot="1" x14ac:dyDescent="0.35">
      <c r="A25" s="33" t="s">
        <v>27</v>
      </c>
      <c r="B25" s="32">
        <v>14679</v>
      </c>
      <c r="C25" s="31">
        <v>7</v>
      </c>
      <c r="D25" s="32">
        <v>1461</v>
      </c>
      <c r="E25" s="14">
        <f t="shared" si="1"/>
        <v>9.091472100080511E-2</v>
      </c>
      <c r="F25" s="17" t="s">
        <v>36</v>
      </c>
      <c r="I25" s="8"/>
      <c r="J25" s="10"/>
    </row>
    <row r="26" spans="1:12" ht="15.6" thickBot="1" x14ac:dyDescent="0.35">
      <c r="A26" s="33" t="s">
        <v>3</v>
      </c>
      <c r="B26" s="32">
        <v>3969</v>
      </c>
      <c r="C26" s="31">
        <v>4</v>
      </c>
      <c r="D26" s="32">
        <v>394</v>
      </c>
      <c r="E26" s="14">
        <f t="shared" si="1"/>
        <v>9.1138081062514309E-2</v>
      </c>
      <c r="F26" s="17" t="s">
        <v>36</v>
      </c>
      <c r="G26" s="3"/>
      <c r="I26" s="8"/>
      <c r="J26" s="10"/>
    </row>
    <row r="27" spans="1:12" ht="15.6" thickBot="1" x14ac:dyDescent="0.35">
      <c r="A27" s="33" t="s">
        <v>28</v>
      </c>
      <c r="B27" s="32">
        <v>4519</v>
      </c>
      <c r="C27" s="31">
        <v>29</v>
      </c>
      <c r="D27" s="32">
        <v>479</v>
      </c>
      <c r="E27" s="14">
        <f t="shared" si="1"/>
        <v>0.10105430674358465</v>
      </c>
      <c r="F27" s="17" t="s">
        <v>36</v>
      </c>
      <c r="I27" s="9"/>
      <c r="J27" s="10"/>
    </row>
    <row r="28" spans="1:12" ht="15.6" thickBot="1" x14ac:dyDescent="0.35">
      <c r="A28" s="33" t="s">
        <v>31</v>
      </c>
      <c r="B28" s="32">
        <v>23428</v>
      </c>
      <c r="C28" s="31">
        <v>84</v>
      </c>
      <c r="D28" s="32">
        <v>3026</v>
      </c>
      <c r="E28" s="14">
        <f t="shared" si="1"/>
        <v>0.11719044389177782</v>
      </c>
      <c r="F28" s="17" t="s">
        <v>36</v>
      </c>
      <c r="I28" s="8"/>
      <c r="J28" s="10"/>
    </row>
    <row r="29" spans="1:12" ht="15.6" thickBot="1" x14ac:dyDescent="0.35">
      <c r="A29" s="2" t="s">
        <v>17</v>
      </c>
      <c r="B29" s="27"/>
      <c r="C29" s="30"/>
      <c r="D29" s="27"/>
      <c r="E29" s="14">
        <v>0.11899999999999999</v>
      </c>
      <c r="F29" s="17" t="s">
        <v>36</v>
      </c>
      <c r="G29" t="s">
        <v>47</v>
      </c>
      <c r="I29" s="8"/>
      <c r="J29" s="10"/>
    </row>
    <row r="30" spans="1:12" ht="15.6" thickBot="1" x14ac:dyDescent="0.35">
      <c r="A30" s="2" t="s">
        <v>15</v>
      </c>
      <c r="B30" s="27"/>
      <c r="C30" s="30"/>
      <c r="D30" s="27"/>
      <c r="E30" s="14">
        <v>0.13800000000000001</v>
      </c>
      <c r="F30" s="17" t="s">
        <v>36</v>
      </c>
      <c r="G30" t="s">
        <v>50</v>
      </c>
      <c r="I30" s="8"/>
      <c r="J30" s="10"/>
    </row>
    <row r="31" spans="1:12" ht="15.6" thickBot="1" x14ac:dyDescent="0.35">
      <c r="A31" s="33" t="s">
        <v>10</v>
      </c>
      <c r="B31" s="32">
        <v>303</v>
      </c>
      <c r="C31" s="31">
        <v>0</v>
      </c>
      <c r="D31" s="32">
        <v>49</v>
      </c>
      <c r="E31" s="14">
        <f>(C31+D31)/(B31+C31+D31)</f>
        <v>0.13920454545454544</v>
      </c>
      <c r="F31" s="17" t="s">
        <v>36</v>
      </c>
      <c r="I31" s="8"/>
      <c r="J31" s="12"/>
      <c r="L31">
        <v>23665</v>
      </c>
    </row>
    <row r="32" spans="1:12" ht="15.6" thickBot="1" x14ac:dyDescent="0.35">
      <c r="A32" s="33" t="s">
        <v>24</v>
      </c>
      <c r="B32" s="32">
        <v>1137</v>
      </c>
      <c r="C32" s="31">
        <v>15</v>
      </c>
      <c r="D32" s="32">
        <v>188</v>
      </c>
      <c r="E32" s="14">
        <f>(C32+D32)/(B32+C32+D32)</f>
        <v>0.15149253731343285</v>
      </c>
      <c r="F32" s="18" t="s">
        <v>37</v>
      </c>
      <c r="I32" s="8"/>
      <c r="J32" s="10"/>
      <c r="L32">
        <v>1168</v>
      </c>
    </row>
    <row r="33" spans="1:32" ht="15.6" thickBot="1" x14ac:dyDescent="0.35">
      <c r="A33" s="33" t="s">
        <v>23</v>
      </c>
      <c r="B33" s="32">
        <v>5359</v>
      </c>
      <c r="C33" s="31">
        <v>247</v>
      </c>
      <c r="D33" s="32">
        <v>874</v>
      </c>
      <c r="E33" s="14">
        <f>(C33+D33)/(B33+C33+D33)</f>
        <v>0.17299382716049383</v>
      </c>
      <c r="F33" s="18" t="s">
        <v>37</v>
      </c>
      <c r="I33" s="8"/>
      <c r="J33" s="10"/>
      <c r="L33">
        <f>L31-L32</f>
        <v>22497</v>
      </c>
    </row>
    <row r="34" spans="1:32" ht="15.6" thickBot="1" x14ac:dyDescent="0.35">
      <c r="A34" s="33" t="s">
        <v>45</v>
      </c>
      <c r="B34" s="32">
        <v>22965</v>
      </c>
      <c r="C34" s="31">
        <v>1204</v>
      </c>
      <c r="D34" s="32">
        <v>3633</v>
      </c>
      <c r="E34" s="14">
        <f>(C34+D34)/(B34+C34+D34)</f>
        <v>0.17398028918782821</v>
      </c>
      <c r="F34" s="18" t="s">
        <v>37</v>
      </c>
      <c r="I34" s="8"/>
      <c r="J34" s="10"/>
    </row>
    <row r="35" spans="1:32" ht="15.6" thickBot="1" x14ac:dyDescent="0.35">
      <c r="A35" s="2" t="s">
        <v>7</v>
      </c>
      <c r="B35" s="27"/>
      <c r="C35" s="30"/>
      <c r="D35" s="27"/>
      <c r="E35" s="14">
        <v>0.18</v>
      </c>
      <c r="F35" s="18" t="s">
        <v>37</v>
      </c>
      <c r="G35" t="s">
        <v>48</v>
      </c>
      <c r="I35" s="8"/>
      <c r="J35" s="10"/>
    </row>
    <row r="36" spans="1:32" ht="15.6" thickBot="1" x14ac:dyDescent="0.35">
      <c r="A36" s="33" t="s">
        <v>19</v>
      </c>
      <c r="B36" s="29">
        <v>366</v>
      </c>
      <c r="C36" s="28">
        <v>0</v>
      </c>
      <c r="D36" s="29">
        <v>92</v>
      </c>
      <c r="E36" s="14">
        <f>(C36+D36)/(B36+C36+D36)</f>
        <v>0.20087336244541484</v>
      </c>
      <c r="F36" s="18" t="s">
        <v>37</v>
      </c>
      <c r="I36" s="8"/>
      <c r="J36" s="10"/>
    </row>
    <row r="37" spans="1:32" ht="15.6" thickBot="1" x14ac:dyDescent="0.35">
      <c r="A37" s="33" t="s">
        <v>16</v>
      </c>
      <c r="B37" s="32">
        <v>57</v>
      </c>
      <c r="C37" s="31">
        <v>0</v>
      </c>
      <c r="D37" s="32">
        <v>16</v>
      </c>
      <c r="E37" s="14">
        <f>(C37+D37)/(B37+C37+D37)</f>
        <v>0.21917808219178081</v>
      </c>
      <c r="F37" s="18" t="s">
        <v>37</v>
      </c>
      <c r="I37" s="8"/>
      <c r="J37" s="10"/>
    </row>
    <row r="38" spans="1:32" ht="15.6" thickBot="1" x14ac:dyDescent="0.35">
      <c r="A38" s="33" t="s">
        <v>32</v>
      </c>
      <c r="B38" s="32">
        <v>2926</v>
      </c>
      <c r="C38" s="31">
        <v>142</v>
      </c>
      <c r="D38" s="32">
        <v>823</v>
      </c>
      <c r="E38" s="14">
        <f>(C38+D38)/(B38+C38+D38)</f>
        <v>0.24800822410691339</v>
      </c>
      <c r="F38" s="18" t="s">
        <v>37</v>
      </c>
      <c r="I38" s="8"/>
      <c r="J38" s="10"/>
    </row>
    <row r="39" spans="1:32" ht="15.6" thickBot="1" x14ac:dyDescent="0.35">
      <c r="A39" s="33" t="s">
        <v>11</v>
      </c>
      <c r="B39" s="34">
        <v>1352</v>
      </c>
      <c r="C39" s="35">
        <v>112</v>
      </c>
      <c r="D39" s="34">
        <v>339</v>
      </c>
      <c r="E39" s="14">
        <f>(C39+D39)/(B39+C39+D39)</f>
        <v>0.25013865779256794</v>
      </c>
      <c r="F39" s="18" t="s">
        <v>37</v>
      </c>
      <c r="I39" s="8"/>
      <c r="J39" s="10"/>
    </row>
    <row r="40" spans="1:32" ht="15.6" thickBot="1" x14ac:dyDescent="0.35">
      <c r="A40" s="33" t="s">
        <v>9</v>
      </c>
      <c r="B40" s="32">
        <v>1899</v>
      </c>
      <c r="C40" s="31">
        <v>142</v>
      </c>
      <c r="D40" s="32">
        <v>551</v>
      </c>
      <c r="E40" s="14">
        <f>(C40+D40)/(B40+C40+D40)</f>
        <v>0.2673611111111111</v>
      </c>
      <c r="F40" s="18" t="s">
        <v>37</v>
      </c>
    </row>
    <row r="41" spans="1:32" ht="15.6" thickBot="1" x14ac:dyDescent="0.35">
      <c r="A41" s="2" t="s">
        <v>22</v>
      </c>
      <c r="B41" s="27"/>
      <c r="C41" s="30"/>
      <c r="D41" s="27"/>
      <c r="E41" s="14">
        <v>0.39500000000000002</v>
      </c>
      <c r="F41" s="18" t="s">
        <v>37</v>
      </c>
      <c r="G41" t="s">
        <v>49</v>
      </c>
    </row>
    <row r="42" spans="1:32" ht="15.6" x14ac:dyDescent="0.3">
      <c r="A42" s="2" t="s">
        <v>21</v>
      </c>
      <c r="B42" s="26"/>
      <c r="C42" s="30"/>
      <c r="D42" s="30"/>
      <c r="E42" s="14"/>
      <c r="F42" s="20" t="s">
        <v>38</v>
      </c>
    </row>
    <row r="44" spans="1:32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5" x14ac:dyDescent="0.3">
      <c r="A45" s="5"/>
      <c r="B45" s="4"/>
      <c r="C45" s="5"/>
      <c r="D45" s="5"/>
      <c r="E45" s="3"/>
      <c r="F45" s="3"/>
      <c r="G45" s="4"/>
      <c r="H45" s="5"/>
      <c r="I45" s="4"/>
      <c r="J45" s="4"/>
      <c r="K45" s="4"/>
      <c r="L45" s="5"/>
      <c r="M45" s="5"/>
      <c r="N45" s="4"/>
      <c r="O45" s="4"/>
      <c r="P45" s="4"/>
      <c r="Q45" s="4"/>
      <c r="R45" s="5"/>
      <c r="S45" s="5"/>
      <c r="T45" s="3"/>
      <c r="U45" s="4"/>
      <c r="V45" s="4"/>
      <c r="W45" s="5"/>
      <c r="X45" s="4"/>
      <c r="Y45" s="5"/>
      <c r="Z45" s="4"/>
      <c r="AA45" s="5"/>
      <c r="AB45" s="4"/>
      <c r="AC45" s="4"/>
      <c r="AD45" s="5"/>
      <c r="AE45" s="4"/>
      <c r="AF45" s="3"/>
    </row>
  </sheetData>
  <sortState ref="A8:H41">
    <sortCondition ref="E8:E41"/>
  </sortState>
  <mergeCells count="4">
    <mergeCell ref="C6:C7"/>
    <mergeCell ref="B6:B7"/>
    <mergeCell ref="E6:E7"/>
    <mergeCell ref="D6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W19" sqref="W19"/>
    </sheetView>
  </sheetViews>
  <sheetFormatPr defaultRowHeight="14.4" x14ac:dyDescent="0.3"/>
  <cols>
    <col min="1" max="1" width="1.3320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Björnberg</cp:lastModifiedBy>
  <cp:lastPrinted>2012-02-22T11:04:34Z</cp:lastPrinted>
  <dcterms:created xsi:type="dcterms:W3CDTF">2012-01-26T15:14:21Z</dcterms:created>
  <dcterms:modified xsi:type="dcterms:W3CDTF">2017-01-14T14:55:53Z</dcterms:modified>
</cp:coreProperties>
</file>