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4.2 Cataract surgery\"/>
    </mc:Choice>
  </mc:AlternateContent>
  <bookViews>
    <workbookView xWindow="240" yWindow="405" windowWidth="18915" windowHeight="11535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I21" i="1" l="1"/>
  <c r="I22" i="1"/>
  <c r="I26" i="1"/>
  <c r="I16" i="1"/>
  <c r="I23" i="1"/>
  <c r="I7" i="1"/>
  <c r="I8" i="1"/>
  <c r="I38" i="1"/>
  <c r="I12" i="1"/>
  <c r="I17" i="1"/>
  <c r="I29" i="1"/>
  <c r="I34" i="1"/>
  <c r="I37" i="1"/>
  <c r="I20" i="1"/>
  <c r="I18" i="1"/>
  <c r="I9" i="1"/>
  <c r="I19" i="1"/>
  <c r="I28" i="1"/>
  <c r="I27" i="1"/>
  <c r="I24" i="1"/>
  <c r="I36" i="1"/>
  <c r="I25" i="1"/>
  <c r="I31" i="1"/>
  <c r="I30" i="1"/>
  <c r="I32" i="1"/>
  <c r="I10" i="1"/>
  <c r="I33" i="1"/>
  <c r="I35" i="1"/>
  <c r="J21" i="1" l="1"/>
  <c r="J22" i="1"/>
  <c r="J26" i="1"/>
  <c r="J16" i="1"/>
  <c r="J7" i="1"/>
  <c r="J38" i="1"/>
  <c r="J12" i="1"/>
  <c r="J17" i="1"/>
  <c r="J29" i="1"/>
  <c r="J24" i="1"/>
  <c r="J36" i="1"/>
  <c r="J25" i="1"/>
  <c r="J32" i="1"/>
  <c r="J33" i="1"/>
  <c r="J35" i="1"/>
  <c r="J23" i="1"/>
  <c r="J18" i="1"/>
  <c r="J27" i="1"/>
  <c r="J37" i="1"/>
  <c r="J30" i="1"/>
  <c r="J19" i="1"/>
  <c r="J9" i="1"/>
  <c r="J31" i="1"/>
  <c r="J28" i="1"/>
</calcChain>
</file>

<file path=xl/comments1.xml><?xml version="1.0" encoding="utf-8"?>
<comments xmlns="http://schemas.openxmlformats.org/spreadsheetml/2006/main">
  <authors>
    <author>MyOECD</author>
  </authors>
  <commentList>
    <comment ref="D32" authorId="0" shapeId="0">
      <text>
        <r>
          <rPr>
            <sz val="9"/>
            <color indexed="81"/>
            <rFont val="Tahoma"/>
            <family val="2"/>
          </rPr>
          <t xml:space="preserve">e: Estimate 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 xml:space="preserve">e: Estimate </t>
        </r>
      </text>
    </comment>
  </commentList>
</comments>
</file>

<file path=xl/sharedStrings.xml><?xml version="1.0" encoding="utf-8"?>
<sst xmlns="http://schemas.openxmlformats.org/spreadsheetml/2006/main" count="95" uniqueCount="52">
  <si>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</si>
  <si>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</si>
  <si>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</si>
  <si>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</si>
  <si>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</si>
  <si>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</si>
  <si>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</si>
  <si>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</si>
  <si>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</si>
  <si>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</si>
  <si>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</si>
  <si>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</si>
  <si>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</si>
  <si>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</si>
  <si>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</si>
  <si>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</si>
  <si>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</si>
  <si>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</si>
  <si>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</si>
  <si>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</si>
  <si>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</si>
  <si>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</si>
  <si>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</si>
  <si>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</si>
  <si>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</si>
  <si>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</si>
  <si>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</si>
  <si>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</si>
  <si>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</si>
  <si>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</si>
  <si>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</si>
  <si>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</si>
  <si>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FYR Macedonia</t>
  </si>
  <si>
    <t xml:space="preserve"> </t>
  </si>
  <si>
    <t>Ops per 100 000 aged 65+</t>
  </si>
  <si>
    <t>C</t>
  </si>
  <si>
    <t>F</t>
  </si>
  <si>
    <t>D</t>
  </si>
  <si>
    <t>n.a.</t>
  </si>
  <si>
    <t>National data</t>
  </si>
  <si>
    <t>Cataract operations 2009 or l.a. (Novartis' data)</t>
  </si>
  <si>
    <t>Number HCP decides to believe in</t>
  </si>
  <si>
    <t>Cataract operations 2011 or l.a. (OECD)</t>
  </si>
  <si>
    <t>Montenegro</t>
  </si>
  <si>
    <t>Population 65+</t>
  </si>
  <si>
    <t>Cataract operations 2012 or l.a. (OECD)</t>
  </si>
  <si>
    <t>Cataract operations 2014 or l.a. (OECD)</t>
  </si>
  <si>
    <t>UK</t>
  </si>
  <si>
    <t>Score EHCI 2016</t>
  </si>
  <si>
    <t>Cataract ops from OECD Health Data 2017</t>
  </si>
  <si>
    <t>Cataract operations 2016 or l.a. (OECD)</t>
  </si>
  <si>
    <t>Cataract operations per 100 000 population 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</si>
</sst>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B05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F8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" fontId="0" fillId="0" borderId="0" xfId="0" applyNumberFormat="1"/>
    <xf numFmtId="0" fontId="3" fillId="0" borderId="0" xfId="0" applyFont="1"/>
    <xf numFmtId="0" fontId="0" fillId="0" borderId="0" xfId="0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1" fontId="8" fillId="0" borderId="0" xfId="0" applyNumberFormat="1" applyFont="1"/>
    <xf numFmtId="0" fontId="8" fillId="0" borderId="0" xfId="0" applyFont="1"/>
    <xf numFmtId="1" fontId="9" fillId="0" borderId="0" xfId="0" applyNumberFormat="1" applyFont="1" applyAlignment="1">
      <alignment wrapText="1"/>
    </xf>
    <xf numFmtId="0" fontId="11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0" fillId="0" borderId="1" xfId="0" applyBorder="1" applyAlignment="1">
      <alignment wrapText="1"/>
    </xf>
    <xf numFmtId="0" fontId="11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0" xfId="0" applyFont="1"/>
    <xf numFmtId="0" fontId="13" fillId="0" borderId="3" xfId="0" applyNumberFormat="1" applyFont="1" applyBorder="1" applyAlignment="1">
      <alignment horizontal="right"/>
    </xf>
    <xf numFmtId="0" fontId="13" fillId="6" borderId="3" xfId="0" applyNumberFormat="1" applyFont="1" applyFill="1" applyBorder="1" applyAlignment="1">
      <alignment horizontal="right"/>
    </xf>
    <xf numFmtId="0" fontId="13" fillId="0" borderId="0" xfId="0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0" fontId="14" fillId="0" borderId="0" xfId="0" applyFont="1" applyBorder="1"/>
    <xf numFmtId="0" fontId="14" fillId="6" borderId="0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0" fontId="13" fillId="6" borderId="0" xfId="0" applyNumberFormat="1" applyFont="1" applyFill="1" applyBorder="1" applyAlignment="1">
      <alignment horizontal="right"/>
    </xf>
    <xf numFmtId="0" fontId="13" fillId="0" borderId="3" xfId="0" applyFont="1" applyBorder="1"/>
    <xf numFmtId="0" fontId="13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Border="1"/>
    <xf numFmtId="0" fontId="15" fillId="6" borderId="0" xfId="0" applyNumberFormat="1" applyFont="1" applyFill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6" fillId="6" borderId="3" xfId="0" applyNumberFormat="1" applyFont="1" applyFill="1" applyBorder="1" applyAlignment="1">
      <alignment horizontal="right"/>
    </xf>
    <xf numFmtId="0" fontId="6" fillId="6" borderId="0" xfId="0" applyNumberFormat="1" applyFont="1" applyFill="1" applyBorder="1" applyAlignment="1">
      <alignment horizontal="right"/>
    </xf>
    <xf numFmtId="1" fontId="3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Cataract operations </a:t>
            </a: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(total number, divided by population 65+)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2016 or latest available year</a:t>
            </a:r>
          </a:p>
        </c:rich>
      </c:tx>
      <c:layout>
        <c:manualLayout>
          <c:xMode val="edge"/>
          <c:yMode val="edge"/>
          <c:x val="8.776450191432493E-2"/>
          <c:y val="5.92591651849970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756435262105999E-2"/>
          <c:y val="1.726859142607174E-2"/>
          <c:w val="0.92778790724553928"/>
          <c:h val="0.763648999520221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Data!$A$7:$A$41</c:f>
              <c:strCache>
                <c:ptCount val="35"/>
                <c:pt idx="0">
                  <c:v>Slovakia</c:v>
                </c:pt>
                <c:pt idx="1">
                  <c:v>Romania</c:v>
                </c:pt>
                <c:pt idx="2">
                  <c:v>Ireland</c:v>
                </c:pt>
                <c:pt idx="3">
                  <c:v>Bulgaria</c:v>
                </c:pt>
                <c:pt idx="4">
                  <c:v>Serbia</c:v>
                </c:pt>
                <c:pt idx="5">
                  <c:v>Poland</c:v>
                </c:pt>
                <c:pt idx="6">
                  <c:v>Croatia</c:v>
                </c:pt>
                <c:pt idx="7">
                  <c:v>FYR Macedonia</c:v>
                </c:pt>
                <c:pt idx="8">
                  <c:v>Latvia</c:v>
                </c:pt>
                <c:pt idx="9">
                  <c:v>Spain</c:v>
                </c:pt>
                <c:pt idx="10">
                  <c:v>Norway</c:v>
                </c:pt>
                <c:pt idx="11">
                  <c:v>Italy</c:v>
                </c:pt>
                <c:pt idx="12">
                  <c:v>Iceland</c:v>
                </c:pt>
                <c:pt idx="13">
                  <c:v>Lithuania</c:v>
                </c:pt>
                <c:pt idx="14">
                  <c:v>UK</c:v>
                </c:pt>
                <c:pt idx="15">
                  <c:v>Switzerland</c:v>
                </c:pt>
                <c:pt idx="16">
                  <c:v>Slovenia</c:v>
                </c:pt>
                <c:pt idx="17">
                  <c:v>Germany</c:v>
                </c:pt>
                <c:pt idx="18">
                  <c:v>Finland</c:v>
                </c:pt>
                <c:pt idx="19">
                  <c:v>Sweden</c:v>
                </c:pt>
                <c:pt idx="20">
                  <c:v>Greece</c:v>
                </c:pt>
                <c:pt idx="21">
                  <c:v>Hungary</c:v>
                </c:pt>
                <c:pt idx="22">
                  <c:v>Netherlands</c:v>
                </c:pt>
                <c:pt idx="23">
                  <c:v>Denmark</c:v>
                </c:pt>
                <c:pt idx="24">
                  <c:v>Estonia</c:v>
                </c:pt>
                <c:pt idx="25">
                  <c:v>Czech Republic</c:v>
                </c:pt>
                <c:pt idx="26">
                  <c:v>Belgium</c:v>
                </c:pt>
                <c:pt idx="27">
                  <c:v>Malta</c:v>
                </c:pt>
                <c:pt idx="28">
                  <c:v>Austria</c:v>
                </c:pt>
                <c:pt idx="29">
                  <c:v>France</c:v>
                </c:pt>
                <c:pt idx="30">
                  <c:v>Luxembourg</c:v>
                </c:pt>
                <c:pt idx="31">
                  <c:v>Portugal</c:v>
                </c:pt>
                <c:pt idx="32">
                  <c:v>Albania</c:v>
                </c:pt>
                <c:pt idx="33">
                  <c:v>Cyprus</c:v>
                </c:pt>
                <c:pt idx="34">
                  <c:v>Montenegro</c:v>
                </c:pt>
              </c:strCache>
            </c:strRef>
          </c:cat>
          <c:val>
            <c:numRef>
              <c:f>Data!$I$7:$I$41</c:f>
              <c:numCache>
                <c:formatCode>0</c:formatCode>
                <c:ptCount val="35"/>
                <c:pt idx="0">
                  <c:v>1276.9042124456928</c:v>
                </c:pt>
                <c:pt idx="1">
                  <c:v>1645.6784221876294</c:v>
                </c:pt>
                <c:pt idx="2">
                  <c:v>1811.5249914525241</c:v>
                </c:pt>
                <c:pt idx="3">
                  <c:v>2071.6346882948455</c:v>
                </c:pt>
                <c:pt idx="4">
                  <c:v>2500</c:v>
                </c:pt>
                <c:pt idx="5">
                  <c:v>2983.6625669060209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3941.5486380959874</c:v>
                </c:pt>
                <c:pt idx="10">
                  <c:v>4109.7159726993268</c:v>
                </c:pt>
                <c:pt idx="11">
                  <c:v>4141.4298115611473</c:v>
                </c:pt>
                <c:pt idx="12">
                  <c:v>4184.4883261795894</c:v>
                </c:pt>
                <c:pt idx="13">
                  <c:v>4209.3681108007277</c:v>
                </c:pt>
                <c:pt idx="14">
                  <c:v>4228.5874311796415</c:v>
                </c:pt>
                <c:pt idx="15">
                  <c:v>4331.3306682846332</c:v>
                </c:pt>
                <c:pt idx="16">
                  <c:v>4907.4792043272955</c:v>
                </c:pt>
                <c:pt idx="17">
                  <c:v>4978.4104141850084</c:v>
                </c:pt>
                <c:pt idx="18">
                  <c:v>5238.4234453296531</c:v>
                </c:pt>
                <c:pt idx="19">
                  <c:v>5250.4510488653987</c:v>
                </c:pt>
                <c:pt idx="20">
                  <c:v>5252.3350291283587</c:v>
                </c:pt>
                <c:pt idx="21">
                  <c:v>5294.1550319923699</c:v>
                </c:pt>
                <c:pt idx="22">
                  <c:v>5507.5476567774822</c:v>
                </c:pt>
                <c:pt idx="23">
                  <c:v>5585.8016334959466</c:v>
                </c:pt>
                <c:pt idx="24">
                  <c:v>5965.2554609459876</c:v>
                </c:pt>
                <c:pt idx="25">
                  <c:v>5973.2919400191149</c:v>
                </c:pt>
                <c:pt idx="26">
                  <c:v>6163.8599951599326</c:v>
                </c:pt>
                <c:pt idx="27">
                  <c:v>6255.0797152753721</c:v>
                </c:pt>
                <c:pt idx="28">
                  <c:v>6761.6791402446506</c:v>
                </c:pt>
                <c:pt idx="29">
                  <c:v>6909.3712470189303</c:v>
                </c:pt>
                <c:pt idx="30">
                  <c:v>7028.9003249134103</c:v>
                </c:pt>
                <c:pt idx="31">
                  <c:v>7276.3405955699673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4292576"/>
        <c:axId val="394287480"/>
      </c:barChart>
      <c:catAx>
        <c:axId val="3942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94287480"/>
        <c:crosses val="autoZero"/>
        <c:auto val="1"/>
        <c:lblAlgn val="ctr"/>
        <c:lblOffset val="100"/>
        <c:noMultiLvlLbl val="0"/>
      </c:catAx>
      <c:valAx>
        <c:axId val="394287480"/>
        <c:scaling>
          <c:orientation val="minMax"/>
          <c:max val="8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94292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161925</xdr:rowOff>
    </xdr:from>
    <xdr:to>
      <xdr:col>18</xdr:col>
      <xdr:colOff>57150</xdr:colOff>
      <xdr:row>39</xdr:row>
      <xdr:rowOff>9525</xdr:rowOff>
    </xdr:to>
    <xdr:graphicFrame macro="">
      <xdr:nvGraphicFramePr>
        <xdr:cNvPr id="210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abSelected="1" topLeftCell="A21" workbookViewId="0">
      <pane xSplit="1" topLeftCell="D1" activePane="topRight" state="frozen"/>
      <selection pane="topRight" activeCell="N30" sqref="N30"/>
    </sheetView>
  </sheetViews>
  <sheetFormatPr defaultRowHeight="15" x14ac:dyDescent="0.25"/>
  <cols>
    <col min="1" max="1" width="21.140625" customWidth="1"/>
    <col min="2" max="2" width="10.7109375" customWidth="1"/>
    <col min="3" max="9" width="12.7109375" customWidth="1"/>
    <col min="10" max="10" width="11" customWidth="1"/>
    <col min="13" max="13" width="13.140625" customWidth="1"/>
  </cols>
  <sheetData>
    <row r="1" spans="1:17" x14ac:dyDescent="0.25">
      <c r="A1" s="1" t="s">
        <v>51</v>
      </c>
    </row>
    <row r="3" spans="1:17" x14ac:dyDescent="0.25">
      <c r="A3" t="s">
        <v>49</v>
      </c>
    </row>
    <row r="6" spans="1:17" ht="65.25" thickBot="1" x14ac:dyDescent="0.3">
      <c r="A6" s="26"/>
      <c r="B6" s="3" t="s">
        <v>44</v>
      </c>
      <c r="C6" s="13" t="s">
        <v>42</v>
      </c>
      <c r="D6" s="31" t="s">
        <v>45</v>
      </c>
      <c r="E6" s="36" t="s">
        <v>46</v>
      </c>
      <c r="F6" s="44" t="s">
        <v>50</v>
      </c>
      <c r="G6" s="8" t="s">
        <v>40</v>
      </c>
      <c r="H6" s="11" t="s">
        <v>41</v>
      </c>
      <c r="I6" s="11" t="s">
        <v>34</v>
      </c>
      <c r="J6" s="17" t="s">
        <v>34</v>
      </c>
      <c r="K6" s="7" t="s">
        <v>48</v>
      </c>
      <c r="L6" s="7"/>
      <c r="M6" s="15"/>
      <c r="N6" s="16"/>
    </row>
    <row r="7" spans="1:17" ht="15" customHeight="1" thickBot="1" x14ac:dyDescent="0.3">
      <c r="A7" s="2" t="s">
        <v>27</v>
      </c>
      <c r="B7" s="4">
        <v>743830.26599999995</v>
      </c>
      <c r="C7" s="14">
        <v>12111</v>
      </c>
      <c r="D7" s="43">
        <v>12920</v>
      </c>
      <c r="E7" s="40">
        <v>11638</v>
      </c>
      <c r="F7" s="48">
        <v>9498</v>
      </c>
      <c r="G7" s="9"/>
      <c r="H7" s="48">
        <v>9498</v>
      </c>
      <c r="I7" s="20">
        <f>H7/B7*100000</f>
        <v>1276.9042124456928</v>
      </c>
      <c r="J7" s="18">
        <f>C7/B7*100000</f>
        <v>1628.1940321046309</v>
      </c>
      <c r="K7" s="21" t="s">
        <v>37</v>
      </c>
      <c r="L7" s="29"/>
      <c r="N7" t="s">
        <v>39</v>
      </c>
      <c r="P7" s="21" t="s">
        <v>37</v>
      </c>
    </row>
    <row r="8" spans="1:17" ht="15" customHeight="1" thickBot="1" x14ac:dyDescent="0.3">
      <c r="A8" s="2" t="s">
        <v>25</v>
      </c>
      <c r="B8" s="4">
        <v>3002773.77</v>
      </c>
      <c r="C8" s="5"/>
      <c r="D8" s="42"/>
      <c r="E8" s="38"/>
      <c r="F8" s="46"/>
      <c r="G8" s="10">
        <v>49416</v>
      </c>
      <c r="H8" s="25">
        <v>49416</v>
      </c>
      <c r="I8" s="20">
        <f>H8/B8*100000</f>
        <v>1645.6784221876294</v>
      </c>
      <c r="J8" s="18">
        <v>1500</v>
      </c>
      <c r="K8" s="21" t="s">
        <v>37</v>
      </c>
      <c r="L8" s="29"/>
      <c r="N8" t="s">
        <v>39</v>
      </c>
      <c r="P8" s="22" t="s">
        <v>36</v>
      </c>
    </row>
    <row r="9" spans="1:17" ht="15" customHeight="1" thickBot="1" x14ac:dyDescent="0.3">
      <c r="A9" s="2" t="s">
        <v>15</v>
      </c>
      <c r="B9" s="4">
        <v>584535.13199999998</v>
      </c>
      <c r="C9" s="14">
        <v>8821</v>
      </c>
      <c r="D9" s="34">
        <v>9874</v>
      </c>
      <c r="E9" s="39">
        <v>10058</v>
      </c>
      <c r="F9" s="47">
        <v>10589</v>
      </c>
      <c r="G9" s="9"/>
      <c r="H9" s="47">
        <v>10589</v>
      </c>
      <c r="I9" s="20">
        <f>H9/B9*100000</f>
        <v>1811.5249914525241</v>
      </c>
      <c r="J9" s="18">
        <f>C9/B9*100000</f>
        <v>1509.0624185100307</v>
      </c>
      <c r="K9" s="21" t="s">
        <v>37</v>
      </c>
      <c r="L9" s="29"/>
      <c r="P9" s="23" t="s">
        <v>35</v>
      </c>
    </row>
    <row r="10" spans="1:17" ht="15" customHeight="1" thickBot="1" x14ac:dyDescent="0.3">
      <c r="A10" s="2" t="s">
        <v>3</v>
      </c>
      <c r="B10" s="4">
        <v>1405363.608</v>
      </c>
      <c r="C10" s="5"/>
      <c r="D10" s="32"/>
      <c r="E10" s="37"/>
      <c r="F10" s="45"/>
      <c r="G10" s="10">
        <v>29114</v>
      </c>
      <c r="H10" s="25">
        <v>29114</v>
      </c>
      <c r="I10" s="20">
        <f>H10/B10*100000</f>
        <v>2071.6346882948455</v>
      </c>
      <c r="J10" s="18">
        <v>1500</v>
      </c>
      <c r="K10" s="21" t="s">
        <v>37</v>
      </c>
      <c r="L10" s="29"/>
      <c r="N10" t="s">
        <v>39</v>
      </c>
      <c r="P10" s="27"/>
    </row>
    <row r="11" spans="1:17" ht="15" customHeight="1" thickBot="1" x14ac:dyDescent="0.3">
      <c r="A11" s="2" t="s">
        <v>26</v>
      </c>
      <c r="B11" s="4">
        <v>1333644.169</v>
      </c>
      <c r="C11" s="5"/>
      <c r="D11" s="35"/>
      <c r="E11" s="37"/>
      <c r="F11" s="45"/>
      <c r="G11" s="10"/>
      <c r="H11" s="12"/>
      <c r="I11" s="20">
        <v>2500</v>
      </c>
      <c r="J11" s="18"/>
      <c r="K11" s="21" t="s">
        <v>37</v>
      </c>
      <c r="L11" s="28"/>
      <c r="N11" t="s">
        <v>39</v>
      </c>
    </row>
    <row r="12" spans="1:17" ht="15" customHeight="1" thickBot="1" x14ac:dyDescent="0.3">
      <c r="A12" s="2" t="s">
        <v>23</v>
      </c>
      <c r="B12" s="4">
        <v>5840874.9679999994</v>
      </c>
      <c r="C12" s="14">
        <v>118411</v>
      </c>
      <c r="D12" s="43">
        <v>132467</v>
      </c>
      <c r="E12" s="40">
        <v>144530</v>
      </c>
      <c r="F12" s="48">
        <v>174272</v>
      </c>
      <c r="G12" s="9">
        <v>149399</v>
      </c>
      <c r="H12" s="48">
        <v>174272</v>
      </c>
      <c r="I12" s="20">
        <f>H12/B12*100000</f>
        <v>2983.6625669060209</v>
      </c>
      <c r="J12" s="18">
        <f>C12/B12*100000</f>
        <v>2027.2818824016986</v>
      </c>
      <c r="K12" s="21" t="s">
        <v>37</v>
      </c>
      <c r="L12" s="29"/>
    </row>
    <row r="13" spans="1:17" ht="15" customHeight="1" thickBot="1" x14ac:dyDescent="0.3">
      <c r="A13" s="2" t="s">
        <v>4</v>
      </c>
      <c r="B13" s="4">
        <v>802750.19</v>
      </c>
      <c r="C13" s="5"/>
      <c r="D13" s="35"/>
      <c r="E13" s="38"/>
      <c r="F13" s="46"/>
      <c r="G13" s="10"/>
      <c r="H13" s="1"/>
      <c r="I13" s="20">
        <v>3500</v>
      </c>
      <c r="J13" s="18">
        <v>3500</v>
      </c>
      <c r="K13" s="22" t="s">
        <v>36</v>
      </c>
      <c r="L13" s="30"/>
      <c r="N13" t="s">
        <v>39</v>
      </c>
    </row>
    <row r="14" spans="1:17" ht="15" customHeight="1" thickBot="1" x14ac:dyDescent="0.3">
      <c r="A14" s="2" t="s">
        <v>32</v>
      </c>
      <c r="B14" s="4">
        <v>253883.46399999998</v>
      </c>
      <c r="C14" s="5"/>
      <c r="D14" s="42"/>
      <c r="E14" s="38"/>
      <c r="F14" s="46"/>
      <c r="G14" s="10"/>
      <c r="H14" s="12"/>
      <c r="I14" s="20">
        <v>3500</v>
      </c>
      <c r="J14" s="18"/>
      <c r="K14" s="22" t="s">
        <v>36</v>
      </c>
      <c r="L14" s="28"/>
      <c r="Q14" s="6"/>
    </row>
    <row r="15" spans="1:17" ht="15" customHeight="1" thickBot="1" x14ac:dyDescent="0.3">
      <c r="A15" s="2" t="s">
        <v>17</v>
      </c>
      <c r="B15" s="4">
        <v>375502.46399999998</v>
      </c>
      <c r="C15" s="5"/>
      <c r="D15" s="42"/>
      <c r="E15" s="38"/>
      <c r="F15" s="46"/>
      <c r="G15" s="10"/>
      <c r="H15" s="1"/>
      <c r="I15" s="20">
        <v>3500</v>
      </c>
      <c r="J15" s="18">
        <v>3500</v>
      </c>
      <c r="K15" s="22" t="s">
        <v>36</v>
      </c>
      <c r="L15" s="30"/>
      <c r="N15" t="s">
        <v>39</v>
      </c>
    </row>
    <row r="16" spans="1:17" ht="15" customHeight="1" thickBot="1" x14ac:dyDescent="0.3">
      <c r="A16" s="2" t="s">
        <v>29</v>
      </c>
      <c r="B16" s="4">
        <v>8503662.6660000011</v>
      </c>
      <c r="C16" s="14">
        <v>275349</v>
      </c>
      <c r="D16" s="33">
        <v>286053</v>
      </c>
      <c r="E16" s="40">
        <v>305399</v>
      </c>
      <c r="F16" s="48">
        <v>335176</v>
      </c>
      <c r="G16" s="9">
        <v>402632</v>
      </c>
      <c r="H16" s="48">
        <v>335176</v>
      </c>
      <c r="I16" s="20">
        <f>H16/B16*100000</f>
        <v>3941.5486380959874</v>
      </c>
      <c r="J16" s="18">
        <f>C16/B16*100000</f>
        <v>3238.0047376634725</v>
      </c>
      <c r="K16" s="22" t="s">
        <v>36</v>
      </c>
      <c r="L16" s="29"/>
    </row>
    <row r="17" spans="1:13" ht="15" customHeight="1" thickBot="1" x14ac:dyDescent="0.3">
      <c r="A17" s="2" t="s">
        <v>22</v>
      </c>
      <c r="B17" s="4">
        <v>843513.28</v>
      </c>
      <c r="C17" s="9">
        <v>31986</v>
      </c>
      <c r="D17" s="49">
        <v>34705</v>
      </c>
      <c r="E17" s="50">
        <v>33464</v>
      </c>
      <c r="F17" s="50">
        <v>22008</v>
      </c>
      <c r="G17" s="9">
        <v>40143</v>
      </c>
      <c r="H17" s="9">
        <v>34666</v>
      </c>
      <c r="I17" s="20">
        <f>H17/B17*100000</f>
        <v>4109.7159726993268</v>
      </c>
      <c r="J17" s="18">
        <f>C17/B17*100000</f>
        <v>3791.997204833574</v>
      </c>
      <c r="K17" s="22" t="s">
        <v>36</v>
      </c>
      <c r="L17" s="29"/>
      <c r="M17" t="s">
        <v>39</v>
      </c>
    </row>
    <row r="18" spans="1:13" ht="15" customHeight="1" thickBot="1" x14ac:dyDescent="0.3">
      <c r="A18" s="2" t="s">
        <v>16</v>
      </c>
      <c r="B18" s="4">
        <v>12724446</v>
      </c>
      <c r="C18" s="14">
        <v>154631</v>
      </c>
      <c r="D18" s="34">
        <v>115695</v>
      </c>
      <c r="E18" s="39">
        <v>92842</v>
      </c>
      <c r="F18" s="47">
        <v>526974</v>
      </c>
      <c r="G18" s="9">
        <v>471359</v>
      </c>
      <c r="H18" s="47">
        <v>526974</v>
      </c>
      <c r="I18" s="20">
        <f>H18/B18*100000</f>
        <v>4141.4298115611473</v>
      </c>
      <c r="J18" s="18">
        <f>C18/B18*100000</f>
        <v>1215.2277592281816</v>
      </c>
      <c r="K18" s="22" t="s">
        <v>36</v>
      </c>
      <c r="L18" s="30"/>
    </row>
    <row r="19" spans="1:13" ht="15" customHeight="1" thickBot="1" x14ac:dyDescent="0.3">
      <c r="A19" s="2" t="s">
        <v>14</v>
      </c>
      <c r="B19" s="4">
        <v>45453.585999999996</v>
      </c>
      <c r="C19" s="14">
        <v>1609</v>
      </c>
      <c r="D19" s="43">
        <v>1609</v>
      </c>
      <c r="E19" s="40">
        <v>1793</v>
      </c>
      <c r="F19" s="48">
        <v>1902</v>
      </c>
      <c r="G19" s="9"/>
      <c r="H19" s="48">
        <v>1902</v>
      </c>
      <c r="I19" s="20">
        <f>H19/B19*100000</f>
        <v>4184.4883261795894</v>
      </c>
      <c r="J19" s="18">
        <f>C19/B19*100000</f>
        <v>3539.8747196755835</v>
      </c>
      <c r="K19" s="22" t="s">
        <v>36</v>
      </c>
      <c r="L19" s="29"/>
    </row>
    <row r="20" spans="1:13" ht="15" customHeight="1" thickBot="1" x14ac:dyDescent="0.3">
      <c r="A20" s="2" t="s">
        <v>18</v>
      </c>
      <c r="B20" s="51">
        <v>538655.66999999993</v>
      </c>
      <c r="C20" s="5"/>
      <c r="D20" s="42"/>
      <c r="E20" s="37">
        <v>15399</v>
      </c>
      <c r="F20" s="45">
        <v>22674</v>
      </c>
      <c r="G20" s="10"/>
      <c r="H20" s="45">
        <v>22674</v>
      </c>
      <c r="I20" s="20">
        <f>H20/B20*100000</f>
        <v>4209.3681108007277</v>
      </c>
      <c r="J20" s="18">
        <v>2451.6531503431065</v>
      </c>
      <c r="K20" s="22" t="s">
        <v>36</v>
      </c>
      <c r="L20" s="29"/>
      <c r="M20" s="5">
        <v>393</v>
      </c>
    </row>
    <row r="21" spans="1:13" ht="15" customHeight="1" thickBot="1" x14ac:dyDescent="0.3">
      <c r="A21" s="2" t="s">
        <v>47</v>
      </c>
      <c r="B21" s="4">
        <v>11329338.881999997</v>
      </c>
      <c r="C21" s="14">
        <v>410493</v>
      </c>
      <c r="D21" s="33">
        <v>400039</v>
      </c>
      <c r="E21" s="40">
        <v>431567</v>
      </c>
      <c r="F21" s="48">
        <v>479071</v>
      </c>
      <c r="G21" s="9">
        <v>356479</v>
      </c>
      <c r="H21" s="48">
        <v>479071</v>
      </c>
      <c r="I21" s="20">
        <f>H21/B21*100000</f>
        <v>4228.5874311796415</v>
      </c>
      <c r="J21" s="18">
        <f>C21/B21*100000</f>
        <v>3623.274087530292</v>
      </c>
      <c r="K21" s="22" t="s">
        <v>36</v>
      </c>
      <c r="L21" s="30"/>
    </row>
    <row r="22" spans="1:13" ht="15" customHeight="1" thickBot="1" x14ac:dyDescent="0.3">
      <c r="A22" s="2" t="s">
        <v>31</v>
      </c>
      <c r="B22" s="4">
        <v>1466408.4750000001</v>
      </c>
      <c r="C22" s="14">
        <v>33472</v>
      </c>
      <c r="D22" s="33">
        <v>33472</v>
      </c>
      <c r="E22" s="40"/>
      <c r="F22" s="48">
        <v>33472</v>
      </c>
      <c r="G22" s="9">
        <v>63515</v>
      </c>
      <c r="H22" s="9">
        <v>63515</v>
      </c>
      <c r="I22" s="20">
        <f>H22/B22*100000</f>
        <v>4331.3306682846332</v>
      </c>
      <c r="J22" s="18">
        <f>C22/B22*100000</f>
        <v>2282.5836436876839</v>
      </c>
      <c r="K22" s="22" t="s">
        <v>36</v>
      </c>
      <c r="L22" s="29"/>
    </row>
    <row r="23" spans="1:13" ht="15" customHeight="1" thickBot="1" x14ac:dyDescent="0.3">
      <c r="A23" s="2" t="s">
        <v>28</v>
      </c>
      <c r="B23" s="4">
        <v>375691.86199999996</v>
      </c>
      <c r="C23" s="14">
        <v>18232</v>
      </c>
      <c r="D23" s="34">
        <v>18337</v>
      </c>
      <c r="E23" s="39">
        <v>17928</v>
      </c>
      <c r="F23" s="47">
        <v>18437</v>
      </c>
      <c r="G23" s="9"/>
      <c r="H23" s="47">
        <v>18437</v>
      </c>
      <c r="I23" s="20">
        <f>H23/B23*100000</f>
        <v>4907.4792043272955</v>
      </c>
      <c r="J23" s="18">
        <f>C23/B23*100000</f>
        <v>4852.9132100284896</v>
      </c>
      <c r="K23" s="22" t="s">
        <v>36</v>
      </c>
      <c r="L23" s="29"/>
    </row>
    <row r="24" spans="1:13" ht="15" customHeight="1" thickBot="1" x14ac:dyDescent="0.3">
      <c r="A24" s="2" t="s">
        <v>11</v>
      </c>
      <c r="B24" s="4">
        <v>16862611.358999997</v>
      </c>
      <c r="C24" s="14">
        <v>137052</v>
      </c>
      <c r="D24" s="34">
        <v>133524</v>
      </c>
      <c r="E24" s="39">
        <v>781949</v>
      </c>
      <c r="F24" s="47">
        <v>839490</v>
      </c>
      <c r="G24" s="9">
        <v>765000</v>
      </c>
      <c r="H24" s="47">
        <v>839490</v>
      </c>
      <c r="I24" s="20">
        <f>H24/B24*100000</f>
        <v>4978.4104141850084</v>
      </c>
      <c r="J24" s="18">
        <f>C24/B24*100000</f>
        <v>812.75667856065445</v>
      </c>
      <c r="K24" s="22" t="s">
        <v>36</v>
      </c>
      <c r="L24" s="30"/>
    </row>
    <row r="25" spans="1:13" ht="15" customHeight="1" thickBot="1" x14ac:dyDescent="0.3">
      <c r="A25" s="2" t="s">
        <v>9</v>
      </c>
      <c r="B25" s="4">
        <v>1088209.088</v>
      </c>
      <c r="C25" s="14">
        <v>43143</v>
      </c>
      <c r="D25" s="34">
        <v>51639</v>
      </c>
      <c r="E25" s="39">
        <v>52390</v>
      </c>
      <c r="F25" s="47">
        <v>57005</v>
      </c>
      <c r="G25" s="9">
        <v>41750</v>
      </c>
      <c r="H25" s="47">
        <v>57005</v>
      </c>
      <c r="I25" s="20">
        <f>H25/B25*100000</f>
        <v>5238.4234453296531</v>
      </c>
      <c r="J25" s="18">
        <f>C25/B25*100000</f>
        <v>3964.5873642988731</v>
      </c>
      <c r="K25" s="23" t="s">
        <v>35</v>
      </c>
      <c r="L25" s="30"/>
    </row>
    <row r="26" spans="1:13" ht="15" customHeight="1" thickBot="1" x14ac:dyDescent="0.3">
      <c r="A26" s="2" t="s">
        <v>30</v>
      </c>
      <c r="B26" s="4">
        <v>1921111.14</v>
      </c>
      <c r="C26" s="14">
        <v>80124</v>
      </c>
      <c r="D26" s="41">
        <v>89400</v>
      </c>
      <c r="E26" s="39">
        <v>111287</v>
      </c>
      <c r="F26" s="47">
        <v>100867</v>
      </c>
      <c r="G26" s="9">
        <v>74300</v>
      </c>
      <c r="H26" s="47">
        <v>100867</v>
      </c>
      <c r="I26" s="20">
        <f>H26/B26*100000</f>
        <v>5250.4510488653987</v>
      </c>
      <c r="J26" s="18">
        <f>C26/B26*100000</f>
        <v>4170.7113311518251</v>
      </c>
      <c r="K26" s="23" t="s">
        <v>35</v>
      </c>
      <c r="L26" s="30"/>
    </row>
    <row r="27" spans="1:13" ht="15" customHeight="1" thickBot="1" x14ac:dyDescent="0.3">
      <c r="A27" s="2" t="s">
        <v>12</v>
      </c>
      <c r="B27" s="4">
        <v>2260328.0129999998</v>
      </c>
      <c r="C27" s="14">
        <v>126624</v>
      </c>
      <c r="D27" s="43">
        <v>126624</v>
      </c>
      <c r="E27" s="40">
        <v>125264</v>
      </c>
      <c r="F27" s="48">
        <v>118720</v>
      </c>
      <c r="G27" s="9">
        <v>60973</v>
      </c>
      <c r="H27" s="48">
        <v>118720</v>
      </c>
      <c r="I27" s="20">
        <f>H27/B27*100000</f>
        <v>5252.3350291283587</v>
      </c>
      <c r="J27" s="18">
        <f>C27/B27*100000</f>
        <v>5602.01878982774</v>
      </c>
      <c r="K27" s="23" t="s">
        <v>35</v>
      </c>
      <c r="L27" s="29"/>
    </row>
    <row r="28" spans="1:13" ht="15" customHeight="1" thickBot="1" x14ac:dyDescent="0.3">
      <c r="A28" s="2" t="s">
        <v>13</v>
      </c>
      <c r="B28" s="4">
        <v>1777658.5580000002</v>
      </c>
      <c r="C28" s="14">
        <v>90850</v>
      </c>
      <c r="D28" s="34">
        <v>98894</v>
      </c>
      <c r="E28" s="39">
        <v>98894</v>
      </c>
      <c r="F28" s="47">
        <v>94112</v>
      </c>
      <c r="G28" s="9">
        <v>49400</v>
      </c>
      <c r="H28" s="47">
        <v>94112</v>
      </c>
      <c r="I28" s="20">
        <f>H28/B28*100000</f>
        <v>5294.1550319923699</v>
      </c>
      <c r="J28" s="18">
        <f>C28/B28*100000</f>
        <v>5110.6552262889609</v>
      </c>
      <c r="K28" s="23" t="s">
        <v>35</v>
      </c>
      <c r="L28" s="30"/>
    </row>
    <row r="29" spans="1:13" ht="15" customHeight="1" thickBot="1" x14ac:dyDescent="0.3">
      <c r="A29" s="2" t="s">
        <v>21</v>
      </c>
      <c r="B29" s="4">
        <v>3056351.22</v>
      </c>
      <c r="C29" s="14">
        <v>140493</v>
      </c>
      <c r="D29" s="41">
        <v>140493</v>
      </c>
      <c r="E29" s="39">
        <v>140493</v>
      </c>
      <c r="F29" s="47">
        <v>168330</v>
      </c>
      <c r="G29" s="9">
        <v>155975</v>
      </c>
      <c r="H29" s="24">
        <v>168330</v>
      </c>
      <c r="I29" s="20">
        <f>H29/B29*100000</f>
        <v>5507.5476567774822</v>
      </c>
      <c r="J29" s="18">
        <f>C29/B29*100000</f>
        <v>4596.7557354223181</v>
      </c>
      <c r="K29" s="23" t="s">
        <v>35</v>
      </c>
      <c r="L29" s="29"/>
    </row>
    <row r="30" spans="1:13" ht="15" customHeight="1" thickBot="1" x14ac:dyDescent="0.3">
      <c r="A30" s="2" t="s">
        <v>7</v>
      </c>
      <c r="B30" s="4">
        <v>1059024.3600000001</v>
      </c>
      <c r="C30" s="14">
        <v>50282</v>
      </c>
      <c r="D30" s="41">
        <v>52820</v>
      </c>
      <c r="E30" s="39">
        <v>53356</v>
      </c>
      <c r="F30" s="47">
        <v>59155</v>
      </c>
      <c r="G30" s="9">
        <v>49563</v>
      </c>
      <c r="H30" s="47">
        <v>59155</v>
      </c>
      <c r="I30" s="20">
        <f>H30/B30*100000</f>
        <v>5585.8016334959466</v>
      </c>
      <c r="J30" s="18">
        <f>C30/B30*100000</f>
        <v>4747.9549951051167</v>
      </c>
      <c r="K30" s="23" t="s">
        <v>35</v>
      </c>
      <c r="L30" s="29"/>
    </row>
    <row r="31" spans="1:13" ht="15" customHeight="1" thickBot="1" x14ac:dyDescent="0.3">
      <c r="A31" s="2" t="s">
        <v>8</v>
      </c>
      <c r="B31" s="4">
        <v>243493.34400000001</v>
      </c>
      <c r="C31" s="14">
        <v>13800</v>
      </c>
      <c r="D31" s="33">
        <v>13917</v>
      </c>
      <c r="E31" s="40">
        <v>14662</v>
      </c>
      <c r="F31" s="48">
        <v>14525</v>
      </c>
      <c r="G31" s="9"/>
      <c r="H31" s="48">
        <v>14525</v>
      </c>
      <c r="I31" s="20">
        <f>H31/B31*100000</f>
        <v>5965.2554609459876</v>
      </c>
      <c r="J31" s="18">
        <f>C31/B31*100000</f>
        <v>5667.5060489538473</v>
      </c>
      <c r="K31" s="23" t="s">
        <v>35</v>
      </c>
      <c r="L31" s="29"/>
    </row>
    <row r="32" spans="1:13" ht="15" customHeight="1" thickBot="1" x14ac:dyDescent="0.3">
      <c r="A32" s="2" t="s">
        <v>6</v>
      </c>
      <c r="B32" s="4">
        <v>1909198.4980000001</v>
      </c>
      <c r="C32" s="14">
        <v>109679</v>
      </c>
      <c r="D32" s="33">
        <v>109303</v>
      </c>
      <c r="E32" s="40">
        <v>101773</v>
      </c>
      <c r="F32" s="48">
        <v>114042</v>
      </c>
      <c r="G32" s="9">
        <v>80112</v>
      </c>
      <c r="H32" s="48">
        <v>114042</v>
      </c>
      <c r="I32" s="20">
        <f>H32/B32*100000</f>
        <v>5973.2919400191149</v>
      </c>
      <c r="J32" s="18">
        <f>C32/B32*100000</f>
        <v>5744.7667235698818</v>
      </c>
      <c r="K32" s="23" t="s">
        <v>35</v>
      </c>
      <c r="L32" s="29"/>
    </row>
    <row r="33" spans="1:14" ht="15" customHeight="1" thickBot="1" x14ac:dyDescent="0.3">
      <c r="A33" s="2" t="s">
        <v>2</v>
      </c>
      <c r="B33" s="4">
        <v>2035575.112</v>
      </c>
      <c r="C33" s="5">
        <v>115765</v>
      </c>
      <c r="D33" s="34">
        <v>117441</v>
      </c>
      <c r="E33" s="39">
        <v>121530</v>
      </c>
      <c r="F33" s="47">
        <v>125470</v>
      </c>
      <c r="G33" s="10">
        <v>94337</v>
      </c>
      <c r="H33" s="47">
        <v>125470</v>
      </c>
      <c r="I33" s="20">
        <f>H33/B33*100000</f>
        <v>6163.8599951599326</v>
      </c>
      <c r="J33" s="18">
        <f>C33/B33*100000</f>
        <v>5687.0905582186151</v>
      </c>
      <c r="K33" s="23" t="s">
        <v>35</v>
      </c>
      <c r="L33" s="29"/>
      <c r="M33" t="s">
        <v>39</v>
      </c>
    </row>
    <row r="34" spans="1:14" ht="15" customHeight="1" thickBot="1" x14ac:dyDescent="0.3">
      <c r="A34" s="2" t="s">
        <v>20</v>
      </c>
      <c r="B34" s="4">
        <v>76369.929999999993</v>
      </c>
      <c r="C34" s="5">
        <v>4777</v>
      </c>
      <c r="D34" s="42"/>
      <c r="E34" s="38"/>
      <c r="F34" s="46"/>
      <c r="G34" s="10"/>
      <c r="H34" s="1">
        <v>4777</v>
      </c>
      <c r="I34" s="20">
        <f>H34/B34*100000</f>
        <v>6255.0797152753721</v>
      </c>
      <c r="J34" s="18">
        <v>3500</v>
      </c>
      <c r="K34" s="23" t="s">
        <v>35</v>
      </c>
      <c r="L34" s="29"/>
      <c r="N34" t="s">
        <v>39</v>
      </c>
    </row>
    <row r="35" spans="1:14" ht="15" customHeight="1" thickBot="1" x14ac:dyDescent="0.3">
      <c r="A35" s="2" t="s">
        <v>1</v>
      </c>
      <c r="B35" s="4">
        <v>1576812.4719999998</v>
      </c>
      <c r="C35" s="14">
        <v>90080</v>
      </c>
      <c r="D35" s="43">
        <v>94835</v>
      </c>
      <c r="E35" s="40">
        <v>98242</v>
      </c>
      <c r="F35" s="48">
        <v>106619</v>
      </c>
      <c r="G35" s="9">
        <v>62795</v>
      </c>
      <c r="H35" s="48">
        <v>106619</v>
      </c>
      <c r="I35" s="20">
        <f>H35/B35*100000</f>
        <v>6761.6791402446506</v>
      </c>
      <c r="J35" s="18">
        <f>C35/B35*100000</f>
        <v>5712.7909373867515</v>
      </c>
      <c r="K35" s="23" t="s">
        <v>35</v>
      </c>
      <c r="L35" s="29"/>
    </row>
    <row r="36" spans="1:14" ht="15" customHeight="1" thickBot="1" x14ac:dyDescent="0.3">
      <c r="A36" s="2" t="s">
        <v>10</v>
      </c>
      <c r="B36" s="4">
        <v>11640263.220000001</v>
      </c>
      <c r="C36" s="14">
        <v>702195</v>
      </c>
      <c r="D36" s="43">
        <v>726688</v>
      </c>
      <c r="E36" s="40">
        <v>748370</v>
      </c>
      <c r="F36" s="48">
        <v>804269</v>
      </c>
      <c r="G36" s="9">
        <v>632805</v>
      </c>
      <c r="H36" s="48">
        <v>804269</v>
      </c>
      <c r="I36" s="20">
        <f>H36/B36*100000</f>
        <v>6909.3712470189303</v>
      </c>
      <c r="J36" s="18">
        <f>C36/B36*100000</f>
        <v>6032.4666781890865</v>
      </c>
      <c r="K36" s="23" t="s">
        <v>35</v>
      </c>
      <c r="L36" s="29"/>
    </row>
    <row r="37" spans="1:14" ht="15" customHeight="1" thickBot="1" x14ac:dyDescent="0.3">
      <c r="A37" s="2" t="s">
        <v>19</v>
      </c>
      <c r="B37" s="4">
        <v>81250.262999999992</v>
      </c>
      <c r="C37" s="14">
        <v>4648</v>
      </c>
      <c r="D37" s="34">
        <v>4786</v>
      </c>
      <c r="E37" s="39">
        <v>4685</v>
      </c>
      <c r="F37" s="47">
        <v>5711</v>
      </c>
      <c r="G37" s="9"/>
      <c r="H37" s="47">
        <v>5711</v>
      </c>
      <c r="I37" s="20">
        <f>H37/B37*100000</f>
        <v>7028.9003249134103</v>
      </c>
      <c r="J37" s="18">
        <f>C37/B37*100000</f>
        <v>5720.5968674833712</v>
      </c>
      <c r="K37" s="23" t="s">
        <v>35</v>
      </c>
      <c r="L37" s="29"/>
    </row>
    <row r="38" spans="1:14" ht="15" customHeight="1" thickBot="1" x14ac:dyDescent="0.3">
      <c r="A38" s="2" t="s">
        <v>24</v>
      </c>
      <c r="B38" s="4">
        <v>2019669.064</v>
      </c>
      <c r="C38" s="14">
        <v>147809</v>
      </c>
      <c r="D38" s="34">
        <v>147809</v>
      </c>
      <c r="E38" s="39"/>
      <c r="F38" s="47">
        <v>146958</v>
      </c>
      <c r="G38" s="9"/>
      <c r="H38" s="47">
        <v>146958</v>
      </c>
      <c r="I38" s="20">
        <f>H38/B38*100000</f>
        <v>7276.3405955699673</v>
      </c>
      <c r="J38" s="18">
        <f>C38/B38*100000</f>
        <v>7318.4762115066987</v>
      </c>
      <c r="K38" s="23" t="s">
        <v>35</v>
      </c>
      <c r="L38" s="29"/>
      <c r="M38" t="s">
        <v>33</v>
      </c>
    </row>
    <row r="39" spans="1:14" ht="15" customHeight="1" thickBot="1" x14ac:dyDescent="0.3">
      <c r="A39" s="2" t="s">
        <v>0</v>
      </c>
      <c r="B39" s="4">
        <v>365866.2</v>
      </c>
      <c r="C39" s="5"/>
      <c r="D39" s="42"/>
      <c r="E39" s="38"/>
      <c r="F39" s="46"/>
      <c r="G39" s="10"/>
      <c r="H39" s="12"/>
      <c r="I39" s="12"/>
      <c r="J39" s="19"/>
      <c r="K39" s="52" t="s">
        <v>38</v>
      </c>
      <c r="L39" s="28"/>
    </row>
    <row r="40" spans="1:14" ht="15" customHeight="1" x14ac:dyDescent="0.25">
      <c r="A40" s="2" t="s">
        <v>5</v>
      </c>
      <c r="B40" s="4">
        <v>123102.09</v>
      </c>
      <c r="C40" s="5"/>
      <c r="D40" s="42"/>
      <c r="E40" s="38"/>
      <c r="F40" s="46"/>
      <c r="G40" s="10"/>
      <c r="H40" s="1"/>
      <c r="I40" s="20"/>
      <c r="J40" s="18">
        <v>1477.7947932618681</v>
      </c>
      <c r="K40" s="28" t="s">
        <v>38</v>
      </c>
      <c r="L40" s="29"/>
      <c r="M40" s="5">
        <v>193</v>
      </c>
    </row>
    <row r="41" spans="1:14" ht="15" customHeight="1" x14ac:dyDescent="0.25">
      <c r="A41" s="2" t="s">
        <v>43</v>
      </c>
      <c r="B41" s="4">
        <v>80767.02900000001</v>
      </c>
      <c r="C41" s="5"/>
      <c r="D41" s="42"/>
      <c r="E41" s="37"/>
      <c r="F41" s="45"/>
      <c r="G41" s="10"/>
      <c r="H41" s="1"/>
      <c r="I41" s="20"/>
      <c r="J41" s="18"/>
      <c r="K41" s="53" t="s">
        <v>38</v>
      </c>
      <c r="L41" s="29"/>
    </row>
    <row r="42" spans="1:14" ht="15" customHeight="1" x14ac:dyDescent="0.25">
      <c r="A42" s="2"/>
      <c r="B42" s="4"/>
      <c r="C42" s="5"/>
      <c r="D42" s="5"/>
      <c r="E42" s="5"/>
      <c r="F42" s="5"/>
      <c r="G42" s="10"/>
      <c r="H42" s="12"/>
      <c r="I42" s="12"/>
      <c r="J42" s="19"/>
    </row>
    <row r="45" spans="1:14" x14ac:dyDescent="0.25">
      <c r="B45" s="4"/>
    </row>
  </sheetData>
  <sortState ref="A7:N41">
    <sortCondition ref="I7:I4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S25" sqref="S25"/>
    </sheetView>
  </sheetViews>
  <sheetFormatPr defaultRowHeight="15" x14ac:dyDescent="0.25"/>
  <cols>
    <col min="1" max="1" width="1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Bjornberg</cp:lastModifiedBy>
  <dcterms:created xsi:type="dcterms:W3CDTF">2012-01-25T13:56:38Z</dcterms:created>
  <dcterms:modified xsi:type="dcterms:W3CDTF">2018-01-08T14:55:48Z</dcterms:modified>
</cp:coreProperties>
</file>